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Rima.Moussa\Desktop\restore\Rima\Personal\Joey\"/>
    </mc:Choice>
  </mc:AlternateContent>
  <bookViews>
    <workbookView xWindow="0" yWindow="0" windowWidth="20490" windowHeight="7755" tabRatio="943" activeTab="8"/>
  </bookViews>
  <sheets>
    <sheet name="INVOICE REGISTER" sheetId="3" r:id="rId1"/>
    <sheet name="MASTER" sheetId="1" r:id="rId2"/>
    <sheet name="sProject8- MYC-2015017" sheetId="21" r:id="rId3"/>
    <sheet name="sProject8-Ebenzer-2015016" sheetId="20" r:id="rId4"/>
    <sheet name="sProject8-Office-2015015" sheetId="19" r:id="rId5"/>
    <sheet name="sFPoint-p8191-2015014" sheetId="18" r:id="rId6"/>
    <sheet name="sFPoint-p8169-2015013" sheetId="17" r:id="rId7"/>
    <sheet name="sFPoint-Bondi-2015012" sheetId="16" r:id="rId8"/>
    <sheet name="sFPoint-p8131-2015011" sheetId="15" r:id="rId9"/>
    <sheet name="sFPoint-p8145-20150010" sheetId="13" r:id="rId10"/>
    <sheet name="sFPoint-p8105-2015009" sheetId="10" r:id="rId11"/>
    <sheet name="sFPoint-p8141-2015008" sheetId="11" r:id="rId12"/>
    <sheet name="sFPoint-p8142-2015007" sheetId="12" r:id="rId13"/>
    <sheet name="sFPoint-p8158-2015006" sheetId="14" r:id="rId14"/>
    <sheet name="sFPoint-p8101- 2015005" sheetId="9" r:id="rId15"/>
    <sheet name="sProject 8 - MYC 2015004" sheetId="2" r:id="rId16"/>
    <sheet name="sProject 8 - Gannellan 2015003" sheetId="6" r:id="rId17"/>
    <sheet name="sProject 8 - Miranda 2015002" sheetId="5" r:id="rId18"/>
    <sheet name="sProject 8 - Door 2015001" sheetId="4" r:id="rId19"/>
  </sheets>
  <definedNames>
    <definedName name="_xlnm._FilterDatabase" localSheetId="0" hidden="1">'INVOICE REGISTER'!$A$2:$I$2</definedName>
    <definedName name="_xlnm.Print_Area" localSheetId="1">MASTER!$A$1:$O$102</definedName>
    <definedName name="_xlnm.Print_Area" localSheetId="7">'sFPoint-Bondi-2015012'!$A$1:$O$102</definedName>
    <definedName name="_xlnm.Print_Area" localSheetId="14">'sFPoint-p8101- 2015005'!$A$1:$O$102</definedName>
    <definedName name="_xlnm.Print_Area" localSheetId="10">'sFPoint-p8105-2015009'!$A$1:$O$102</definedName>
    <definedName name="_xlnm.Print_Area" localSheetId="8">'sFPoint-p8131-2015011'!$A$1:$O$102</definedName>
    <definedName name="_xlnm.Print_Area" localSheetId="11">'sFPoint-p8141-2015008'!$A$1:$O$102</definedName>
    <definedName name="_xlnm.Print_Area" localSheetId="12">'sFPoint-p8142-2015007'!$A$1:$O$102</definedName>
    <definedName name="_xlnm.Print_Area" localSheetId="9">'sFPoint-p8145-20150010'!$A$1:$O$102</definedName>
    <definedName name="_xlnm.Print_Area" localSheetId="13">'sFPoint-p8158-2015006'!$A$1:$O$102</definedName>
    <definedName name="_xlnm.Print_Area" localSheetId="6">'sFPoint-p8169-2015013'!$A$1:$O$102</definedName>
    <definedName name="_xlnm.Print_Area" localSheetId="5">'sFPoint-p8191-2015014'!$A$1:$O$102</definedName>
    <definedName name="_xlnm.Print_Area" localSheetId="18">'sProject 8 - Door 2015001'!$A$1:$O$101</definedName>
    <definedName name="_xlnm.Print_Area" localSheetId="16">'sProject 8 - Gannellan 2015003'!$A$1:$O$101</definedName>
    <definedName name="_xlnm.Print_Area" localSheetId="17">'sProject 8 - Miranda 2015002'!$A$1:$O$101</definedName>
    <definedName name="_xlnm.Print_Area" localSheetId="15">'sProject 8 - MYC 2015004'!$A$1:$O$101</definedName>
    <definedName name="_xlnm.Print_Area" localSheetId="2">'sProject8- MYC-2015017'!$A$1:$O$102</definedName>
    <definedName name="_xlnm.Print_Area" localSheetId="3">'sProject8-Ebenzer-2015016'!$A$1:$O$102</definedName>
    <definedName name="_xlnm.Print_Area" localSheetId="4">'sProject8-Office-2015015'!$A$1:$O$102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89" i="21" l="1"/>
  <c r="N88" i="21"/>
  <c r="N87" i="21"/>
  <c r="N86" i="21"/>
  <c r="N85" i="21"/>
  <c r="N84" i="21"/>
  <c r="N83" i="21"/>
  <c r="N82" i="21"/>
  <c r="N81" i="21"/>
  <c r="N80" i="21"/>
  <c r="N90" i="21" s="1"/>
  <c r="N68" i="21"/>
  <c r="N67" i="21"/>
  <c r="N66" i="21"/>
  <c r="N65" i="21"/>
  <c r="N64" i="21"/>
  <c r="N63" i="21"/>
  <c r="N62" i="21"/>
  <c r="N61" i="21"/>
  <c r="N60" i="21"/>
  <c r="N59" i="21"/>
  <c r="N47" i="21"/>
  <c r="N46" i="21"/>
  <c r="N45" i="21"/>
  <c r="N44" i="21"/>
  <c r="N43" i="21"/>
  <c r="N42" i="21"/>
  <c r="N41" i="21"/>
  <c r="N40" i="21"/>
  <c r="N39" i="21"/>
  <c r="N48" i="21" s="1"/>
  <c r="N38" i="21"/>
  <c r="N26" i="21"/>
  <c r="N25" i="21"/>
  <c r="N24" i="21"/>
  <c r="N23" i="21"/>
  <c r="N22" i="21"/>
  <c r="N21" i="21"/>
  <c r="N20" i="21"/>
  <c r="N19" i="21"/>
  <c r="N18" i="21"/>
  <c r="N17" i="21"/>
  <c r="N27" i="21" s="1"/>
  <c r="N89" i="20"/>
  <c r="N88" i="20"/>
  <c r="N87" i="20"/>
  <c r="N86" i="20"/>
  <c r="N85" i="20"/>
  <c r="N84" i="20"/>
  <c r="N83" i="20"/>
  <c r="N82" i="20"/>
  <c r="N81" i="20"/>
  <c r="N90" i="20" s="1"/>
  <c r="N80" i="20"/>
  <c r="N68" i="20"/>
  <c r="N67" i="20"/>
  <c r="N66" i="20"/>
  <c r="N65" i="20"/>
  <c r="N64" i="20"/>
  <c r="N63" i="20"/>
  <c r="N62" i="20"/>
  <c r="N61" i="20"/>
  <c r="N60" i="20"/>
  <c r="N59" i="20"/>
  <c r="N69" i="20" s="1"/>
  <c r="N47" i="20"/>
  <c r="N46" i="20"/>
  <c r="N45" i="20"/>
  <c r="N44" i="20"/>
  <c r="N43" i="20"/>
  <c r="N42" i="20"/>
  <c r="N41" i="20"/>
  <c r="N40" i="20"/>
  <c r="N39" i="20"/>
  <c r="N38" i="20"/>
  <c r="N48" i="20" s="1"/>
  <c r="N26" i="20"/>
  <c r="N25" i="20"/>
  <c r="N24" i="20"/>
  <c r="N23" i="20"/>
  <c r="N22" i="20"/>
  <c r="N21" i="20"/>
  <c r="N20" i="20"/>
  <c r="N19" i="20"/>
  <c r="N27" i="20" s="1"/>
  <c r="N18" i="20"/>
  <c r="N17" i="20"/>
  <c r="N89" i="19"/>
  <c r="N88" i="19"/>
  <c r="N87" i="19"/>
  <c r="N86" i="19"/>
  <c r="N85" i="19"/>
  <c r="N84" i="19"/>
  <c r="N83" i="19"/>
  <c r="N82" i="19"/>
  <c r="N90" i="19" s="1"/>
  <c r="N81" i="19"/>
  <c r="N80" i="19"/>
  <c r="N68" i="19"/>
  <c r="N67" i="19"/>
  <c r="N66" i="19"/>
  <c r="N65" i="19"/>
  <c r="N64" i="19"/>
  <c r="N63" i="19"/>
  <c r="N62" i="19"/>
  <c r="N61" i="19"/>
  <c r="N60" i="19"/>
  <c r="N59" i="19"/>
  <c r="N47" i="19"/>
  <c r="N46" i="19"/>
  <c r="N45" i="19"/>
  <c r="N44" i="19"/>
  <c r="N43" i="19"/>
  <c r="N42" i="19"/>
  <c r="N41" i="19"/>
  <c r="N40" i="19"/>
  <c r="N39" i="19"/>
  <c r="N38" i="19"/>
  <c r="N48" i="19" s="1"/>
  <c r="N26" i="19"/>
  <c r="N25" i="19"/>
  <c r="N24" i="19"/>
  <c r="N23" i="19"/>
  <c r="N22" i="19"/>
  <c r="N21" i="19"/>
  <c r="N20" i="19"/>
  <c r="N19" i="19"/>
  <c r="N18" i="19"/>
  <c r="N17" i="19"/>
  <c r="N27" i="19" s="1"/>
  <c r="N89" i="18"/>
  <c r="N88" i="18"/>
  <c r="N87" i="18"/>
  <c r="N86" i="18"/>
  <c r="N85" i="18"/>
  <c r="N84" i="18"/>
  <c r="N83" i="18"/>
  <c r="N82" i="18"/>
  <c r="N90" i="18" s="1"/>
  <c r="N81" i="18"/>
  <c r="N80" i="18"/>
  <c r="N68" i="18"/>
  <c r="N67" i="18"/>
  <c r="N66" i="18"/>
  <c r="N65" i="18"/>
  <c r="N64" i="18"/>
  <c r="N63" i="18"/>
  <c r="N62" i="18"/>
  <c r="N61" i="18"/>
  <c r="N60" i="18"/>
  <c r="N59" i="18"/>
  <c r="N47" i="18"/>
  <c r="N46" i="18"/>
  <c r="N45" i="18"/>
  <c r="N44" i="18"/>
  <c r="N43" i="18"/>
  <c r="N42" i="18"/>
  <c r="N41" i="18"/>
  <c r="N40" i="18"/>
  <c r="N39" i="18"/>
  <c r="N38" i="18"/>
  <c r="N48" i="18" s="1"/>
  <c r="N26" i="18"/>
  <c r="N25" i="18"/>
  <c r="N24" i="18"/>
  <c r="N23" i="18"/>
  <c r="N22" i="18"/>
  <c r="N21" i="18"/>
  <c r="N20" i="18"/>
  <c r="N19" i="18"/>
  <c r="N18" i="18"/>
  <c r="N17" i="18"/>
  <c r="N27" i="18" s="1"/>
  <c r="N89" i="17"/>
  <c r="N88" i="17"/>
  <c r="N87" i="17"/>
  <c r="N86" i="17"/>
  <c r="N85" i="17"/>
  <c r="N84" i="17"/>
  <c r="N83" i="17"/>
  <c r="N82" i="17"/>
  <c r="N81" i="17"/>
  <c r="N80" i="17"/>
  <c r="N68" i="17"/>
  <c r="N67" i="17"/>
  <c r="N66" i="17"/>
  <c r="N65" i="17"/>
  <c r="N64" i="17"/>
  <c r="N63" i="17"/>
  <c r="N62" i="17"/>
  <c r="N61" i="17"/>
  <c r="N60" i="17"/>
  <c r="N59" i="17"/>
  <c r="N47" i="17"/>
  <c r="N46" i="17"/>
  <c r="N45" i="17"/>
  <c r="N44" i="17"/>
  <c r="N43" i="17"/>
  <c r="N42" i="17"/>
  <c r="N41" i="17"/>
  <c r="N40" i="17"/>
  <c r="N39" i="17"/>
  <c r="N38" i="17"/>
  <c r="N26" i="17"/>
  <c r="N25" i="17"/>
  <c r="N24" i="17"/>
  <c r="N23" i="17"/>
  <c r="N22" i="17"/>
  <c r="N21" i="17"/>
  <c r="N20" i="17"/>
  <c r="N19" i="17"/>
  <c r="N18" i="17"/>
  <c r="N17" i="17"/>
  <c r="N89" i="16"/>
  <c r="N88" i="16"/>
  <c r="N87" i="16"/>
  <c r="N86" i="16"/>
  <c r="N85" i="16"/>
  <c r="N84" i="16"/>
  <c r="N83" i="16"/>
  <c r="N82" i="16"/>
  <c r="N90" i="16" s="1"/>
  <c r="N81" i="16"/>
  <c r="N80" i="16"/>
  <c r="N68" i="16"/>
  <c r="N67" i="16"/>
  <c r="N66" i="16"/>
  <c r="N65" i="16"/>
  <c r="N64" i="16"/>
  <c r="N63" i="16"/>
  <c r="N62" i="16"/>
  <c r="N61" i="16"/>
  <c r="N60" i="16"/>
  <c r="N59" i="16"/>
  <c r="N47" i="16"/>
  <c r="N46" i="16"/>
  <c r="N45" i="16"/>
  <c r="N44" i="16"/>
  <c r="N43" i="16"/>
  <c r="N42" i="16"/>
  <c r="N41" i="16"/>
  <c r="N40" i="16"/>
  <c r="N39" i="16"/>
  <c r="N38" i="16"/>
  <c r="N48" i="16" s="1"/>
  <c r="N26" i="16"/>
  <c r="N25" i="16"/>
  <c r="N24" i="16"/>
  <c r="N23" i="16"/>
  <c r="N22" i="16"/>
  <c r="N21" i="16"/>
  <c r="N20" i="16"/>
  <c r="N19" i="16"/>
  <c r="N18" i="16"/>
  <c r="N17" i="16"/>
  <c r="N27" i="16" s="1"/>
  <c r="N89" i="15"/>
  <c r="N88" i="15"/>
  <c r="N87" i="15"/>
  <c r="N86" i="15"/>
  <c r="N85" i="15"/>
  <c r="N84" i="15"/>
  <c r="N83" i="15"/>
  <c r="N82" i="15"/>
  <c r="N81" i="15"/>
  <c r="N80" i="15"/>
  <c r="N68" i="15"/>
  <c r="N67" i="15"/>
  <c r="N66" i="15"/>
  <c r="N65" i="15"/>
  <c r="N64" i="15"/>
  <c r="N63" i="15"/>
  <c r="N62" i="15"/>
  <c r="N61" i="15"/>
  <c r="N60" i="15"/>
  <c r="N59" i="15"/>
  <c r="N47" i="15"/>
  <c r="N46" i="15"/>
  <c r="N45" i="15"/>
  <c r="N44" i="15"/>
  <c r="N43" i="15"/>
  <c r="N42" i="15"/>
  <c r="N41" i="15"/>
  <c r="N40" i="15"/>
  <c r="N39" i="15"/>
  <c r="N38" i="15"/>
  <c r="N26" i="15"/>
  <c r="N25" i="15"/>
  <c r="N24" i="15"/>
  <c r="N23" i="15"/>
  <c r="N22" i="15"/>
  <c r="N21" i="15"/>
  <c r="N20" i="15"/>
  <c r="N19" i="15"/>
  <c r="N18" i="15"/>
  <c r="N17" i="15"/>
  <c r="N89" i="14"/>
  <c r="N88" i="14"/>
  <c r="N87" i="14"/>
  <c r="N86" i="14"/>
  <c r="N85" i="14"/>
  <c r="N84" i="14"/>
  <c r="N83" i="14"/>
  <c r="N82" i="14"/>
  <c r="N90" i="14" s="1"/>
  <c r="N81" i="14"/>
  <c r="N80" i="14"/>
  <c r="N68" i="14"/>
  <c r="N67" i="14"/>
  <c r="N66" i="14"/>
  <c r="N65" i="14"/>
  <c r="N64" i="14"/>
  <c r="N63" i="14"/>
  <c r="N62" i="14"/>
  <c r="N61" i="14"/>
  <c r="N60" i="14"/>
  <c r="N69" i="14" s="1"/>
  <c r="N59" i="14"/>
  <c r="N47" i="14"/>
  <c r="N46" i="14"/>
  <c r="N45" i="14"/>
  <c r="N44" i="14"/>
  <c r="N43" i="14"/>
  <c r="N42" i="14"/>
  <c r="N41" i="14"/>
  <c r="N40" i="14"/>
  <c r="N39" i="14"/>
  <c r="N38" i="14"/>
  <c r="N48" i="14" s="1"/>
  <c r="N26" i="14"/>
  <c r="N25" i="14"/>
  <c r="N24" i="14"/>
  <c r="N23" i="14"/>
  <c r="N22" i="14"/>
  <c r="N21" i="14"/>
  <c r="N20" i="14"/>
  <c r="N19" i="14"/>
  <c r="N18" i="14"/>
  <c r="N17" i="14"/>
  <c r="N27" i="14" s="1"/>
  <c r="N69" i="21" l="1"/>
  <c r="N95" i="21" s="1"/>
  <c r="N95" i="20"/>
  <c r="N97" i="20"/>
  <c r="N99" i="20" s="1"/>
  <c r="N69" i="19"/>
  <c r="N95" i="19" s="1"/>
  <c r="N27" i="15"/>
  <c r="N90" i="15"/>
  <c r="N48" i="17"/>
  <c r="N27" i="17"/>
  <c r="N90" i="17"/>
  <c r="N95" i="17" s="1"/>
  <c r="N48" i="15"/>
  <c r="N69" i="18"/>
  <c r="N95" i="18" s="1"/>
  <c r="N69" i="17"/>
  <c r="N69" i="16"/>
  <c r="N95" i="16"/>
  <c r="N69" i="15"/>
  <c r="N95" i="15" s="1"/>
  <c r="N95" i="14"/>
  <c r="N97" i="21" l="1"/>
  <c r="N99" i="21" s="1"/>
  <c r="N97" i="19"/>
  <c r="N99" i="19" s="1"/>
  <c r="N99" i="18"/>
  <c r="N97" i="18"/>
  <c r="N97" i="17"/>
  <c r="N99" i="17" s="1"/>
  <c r="N97" i="16"/>
  <c r="N99" i="16" s="1"/>
  <c r="N97" i="15"/>
  <c r="N99" i="15" s="1"/>
  <c r="N97" i="14"/>
  <c r="N99" i="14" s="1"/>
  <c r="N89" i="13" l="1"/>
  <c r="N88" i="13"/>
  <c r="N87" i="13"/>
  <c r="N86" i="13"/>
  <c r="N85" i="13"/>
  <c r="N84" i="13"/>
  <c r="N83" i="13"/>
  <c r="N82" i="13"/>
  <c r="N81" i="13"/>
  <c r="N80" i="13"/>
  <c r="N68" i="13"/>
  <c r="N67" i="13"/>
  <c r="N66" i="13"/>
  <c r="N65" i="13"/>
  <c r="N64" i="13"/>
  <c r="N63" i="13"/>
  <c r="N62" i="13"/>
  <c r="N61" i="13"/>
  <c r="N60" i="13"/>
  <c r="N59" i="13"/>
  <c r="N69" i="13" s="1"/>
  <c r="N47" i="13"/>
  <c r="N46" i="13"/>
  <c r="N45" i="13"/>
  <c r="N44" i="13"/>
  <c r="N43" i="13"/>
  <c r="N42" i="13"/>
  <c r="N41" i="13"/>
  <c r="N40" i="13"/>
  <c r="N48" i="13" s="1"/>
  <c r="N39" i="13"/>
  <c r="N38" i="13"/>
  <c r="N26" i="13"/>
  <c r="N25" i="13"/>
  <c r="N24" i="13"/>
  <c r="N23" i="13"/>
  <c r="N22" i="13"/>
  <c r="N21" i="13"/>
  <c r="N20" i="13"/>
  <c r="N19" i="13"/>
  <c r="N18" i="13"/>
  <c r="N27" i="13" s="1"/>
  <c r="N17" i="13"/>
  <c r="N95" i="13" l="1"/>
  <c r="N97" i="13" l="1"/>
  <c r="N99" i="13" s="1"/>
  <c r="N89" i="12" l="1"/>
  <c r="N88" i="12"/>
  <c r="N87" i="12"/>
  <c r="N86" i="12"/>
  <c r="N85" i="12"/>
  <c r="N84" i="12"/>
  <c r="N83" i="12"/>
  <c r="N82" i="12"/>
  <c r="N90" i="12" s="1"/>
  <c r="N81" i="12"/>
  <c r="N80" i="12"/>
  <c r="N68" i="12"/>
  <c r="N67" i="12"/>
  <c r="N66" i="12"/>
  <c r="N65" i="12"/>
  <c r="N64" i="12"/>
  <c r="N63" i="12"/>
  <c r="N62" i="12"/>
  <c r="N61" i="12"/>
  <c r="N60" i="12"/>
  <c r="N69" i="12" s="1"/>
  <c r="N59" i="12"/>
  <c r="N47" i="12"/>
  <c r="N46" i="12"/>
  <c r="N45" i="12"/>
  <c r="N44" i="12"/>
  <c r="N43" i="12"/>
  <c r="N42" i="12"/>
  <c r="N41" i="12"/>
  <c r="N40" i="12"/>
  <c r="N39" i="12"/>
  <c r="N38" i="12"/>
  <c r="N48" i="12" s="1"/>
  <c r="N26" i="12"/>
  <c r="N25" i="12"/>
  <c r="N24" i="12"/>
  <c r="N23" i="12"/>
  <c r="N22" i="12"/>
  <c r="N21" i="12"/>
  <c r="N20" i="12"/>
  <c r="N19" i="12"/>
  <c r="N18" i="12"/>
  <c r="N17" i="12"/>
  <c r="N27" i="12" s="1"/>
  <c r="N95" i="12" l="1"/>
  <c r="N97" i="12" l="1"/>
  <c r="N99" i="12" s="1"/>
  <c r="N89" i="11" l="1"/>
  <c r="N88" i="11"/>
  <c r="N87" i="11"/>
  <c r="N86" i="11"/>
  <c r="N85" i="11"/>
  <c r="N84" i="11"/>
  <c r="N83" i="11"/>
  <c r="N82" i="11"/>
  <c r="N90" i="11" s="1"/>
  <c r="N81" i="11"/>
  <c r="N80" i="11"/>
  <c r="N68" i="11"/>
  <c r="N67" i="11"/>
  <c r="N66" i="11"/>
  <c r="N65" i="11"/>
  <c r="N64" i="11"/>
  <c r="N63" i="11"/>
  <c r="N62" i="11"/>
  <c r="N61" i="11"/>
  <c r="N60" i="11"/>
  <c r="N69" i="11" s="1"/>
  <c r="N59" i="11"/>
  <c r="N47" i="11"/>
  <c r="N46" i="11"/>
  <c r="N45" i="11"/>
  <c r="N44" i="11"/>
  <c r="N43" i="11"/>
  <c r="N42" i="11"/>
  <c r="N41" i="11"/>
  <c r="N40" i="11"/>
  <c r="N39" i="11"/>
  <c r="N38" i="11"/>
  <c r="N48" i="11" s="1"/>
  <c r="N26" i="11"/>
  <c r="N25" i="11"/>
  <c r="N24" i="11"/>
  <c r="N23" i="11"/>
  <c r="N22" i="11"/>
  <c r="N21" i="11"/>
  <c r="N20" i="11"/>
  <c r="N19" i="11"/>
  <c r="N18" i="11"/>
  <c r="N17" i="11"/>
  <c r="N27" i="11" s="1"/>
  <c r="N95" i="11" l="1"/>
  <c r="N97" i="11" l="1"/>
  <c r="N99" i="11" s="1"/>
  <c r="N89" i="10" l="1"/>
  <c r="N88" i="10"/>
  <c r="N87" i="10"/>
  <c r="N86" i="10"/>
  <c r="N85" i="10"/>
  <c r="N84" i="10"/>
  <c r="N83" i="10"/>
  <c r="N82" i="10"/>
  <c r="N81" i="10"/>
  <c r="N90" i="10" s="1"/>
  <c r="N95" i="10" s="1"/>
  <c r="N80" i="10"/>
  <c r="N68" i="10"/>
  <c r="N67" i="10"/>
  <c r="N66" i="10"/>
  <c r="N65" i="10"/>
  <c r="N64" i="10"/>
  <c r="N63" i="10"/>
  <c r="N62" i="10"/>
  <c r="N61" i="10"/>
  <c r="N60" i="10"/>
  <c r="N59" i="10"/>
  <c r="N69" i="10" s="1"/>
  <c r="N47" i="10"/>
  <c r="N46" i="10"/>
  <c r="N45" i="10"/>
  <c r="N44" i="10"/>
  <c r="N43" i="10"/>
  <c r="N42" i="10"/>
  <c r="N41" i="10"/>
  <c r="N40" i="10"/>
  <c r="N39" i="10"/>
  <c r="N38" i="10"/>
  <c r="N48" i="10" s="1"/>
  <c r="N26" i="10"/>
  <c r="N25" i="10"/>
  <c r="N24" i="10"/>
  <c r="N23" i="10"/>
  <c r="N22" i="10"/>
  <c r="N21" i="10"/>
  <c r="N20" i="10"/>
  <c r="N19" i="10"/>
  <c r="N27" i="10" s="1"/>
  <c r="N18" i="10"/>
  <c r="N17" i="10"/>
  <c r="N97" i="10" l="1"/>
  <c r="N99" i="10" s="1"/>
  <c r="N89" i="9" l="1"/>
  <c r="N88" i="9"/>
  <c r="N87" i="9"/>
  <c r="N86" i="9"/>
  <c r="N85" i="9"/>
  <c r="N84" i="9"/>
  <c r="N83" i="9"/>
  <c r="N82" i="9"/>
  <c r="N81" i="9"/>
  <c r="N90" i="9" s="1"/>
  <c r="N80" i="9"/>
  <c r="N68" i="9"/>
  <c r="N67" i="9"/>
  <c r="N66" i="9"/>
  <c r="N65" i="9"/>
  <c r="N64" i="9"/>
  <c r="N63" i="9"/>
  <c r="N62" i="9"/>
  <c r="N61" i="9"/>
  <c r="N60" i="9"/>
  <c r="N59" i="9"/>
  <c r="N69" i="9" s="1"/>
  <c r="N47" i="9"/>
  <c r="N46" i="9"/>
  <c r="N45" i="9"/>
  <c r="N44" i="9"/>
  <c r="N43" i="9"/>
  <c r="N42" i="9"/>
  <c r="N41" i="9"/>
  <c r="N40" i="9"/>
  <c r="N39" i="9"/>
  <c r="N38" i="9"/>
  <c r="N48" i="9" s="1"/>
  <c r="N26" i="9"/>
  <c r="N25" i="9"/>
  <c r="N24" i="9"/>
  <c r="N23" i="9"/>
  <c r="N22" i="9"/>
  <c r="N21" i="9"/>
  <c r="N20" i="9"/>
  <c r="N19" i="9"/>
  <c r="N27" i="9" s="1"/>
  <c r="N18" i="9"/>
  <c r="N17" i="9"/>
  <c r="N95" i="9" l="1"/>
  <c r="N97" i="9" l="1"/>
  <c r="N99" i="9" s="1"/>
  <c r="E6" i="3" l="1"/>
  <c r="E5" i="3"/>
  <c r="E4" i="3"/>
  <c r="E3" i="3"/>
  <c r="N88" i="6" l="1"/>
  <c r="N87" i="6"/>
  <c r="N86" i="6"/>
  <c r="N85" i="6"/>
  <c r="N84" i="6"/>
  <c r="N83" i="6"/>
  <c r="N82" i="6"/>
  <c r="N81" i="6"/>
  <c r="N89" i="6" s="1"/>
  <c r="N80" i="6"/>
  <c r="N79" i="6"/>
  <c r="N67" i="6"/>
  <c r="N66" i="6"/>
  <c r="N65" i="6"/>
  <c r="N64" i="6"/>
  <c r="N63" i="6"/>
  <c r="N62" i="6"/>
  <c r="N61" i="6"/>
  <c r="N60" i="6"/>
  <c r="N59" i="6"/>
  <c r="N58" i="6"/>
  <c r="N46" i="6"/>
  <c r="N45" i="6"/>
  <c r="N44" i="6"/>
  <c r="N43" i="6"/>
  <c r="N42" i="6"/>
  <c r="N41" i="6"/>
  <c r="N40" i="6"/>
  <c r="N39" i="6"/>
  <c r="N38" i="6"/>
  <c r="N37" i="6"/>
  <c r="N47" i="6" s="1"/>
  <c r="N25" i="6"/>
  <c r="N24" i="6"/>
  <c r="N23" i="6"/>
  <c r="N22" i="6"/>
  <c r="N21" i="6"/>
  <c r="N20" i="6"/>
  <c r="N19" i="6"/>
  <c r="N18" i="6"/>
  <c r="N17" i="6"/>
  <c r="N16" i="6"/>
  <c r="N26" i="6" s="1"/>
  <c r="N58" i="5"/>
  <c r="N17" i="5"/>
  <c r="N16" i="5"/>
  <c r="N68" i="6" l="1"/>
  <c r="N94" i="6" s="1"/>
  <c r="N88" i="5" l="1"/>
  <c r="N87" i="5"/>
  <c r="N86" i="5"/>
  <c r="N85" i="5"/>
  <c r="N84" i="5"/>
  <c r="N83" i="5"/>
  <c r="N82" i="5"/>
  <c r="N81" i="5"/>
  <c r="N80" i="5"/>
  <c r="N89" i="5" s="1"/>
  <c r="N79" i="5"/>
  <c r="N67" i="5"/>
  <c r="N66" i="5"/>
  <c r="N65" i="5"/>
  <c r="N64" i="5"/>
  <c r="N63" i="5"/>
  <c r="N62" i="5"/>
  <c r="N61" i="5"/>
  <c r="N60" i="5"/>
  <c r="N68" i="5" s="1"/>
  <c r="N59" i="5"/>
  <c r="N46" i="5"/>
  <c r="N45" i="5"/>
  <c r="N44" i="5"/>
  <c r="N43" i="5"/>
  <c r="N42" i="5"/>
  <c r="N41" i="5"/>
  <c r="N40" i="5"/>
  <c r="N39" i="5"/>
  <c r="N38" i="5"/>
  <c r="N37" i="5"/>
  <c r="N47" i="5" s="1"/>
  <c r="N25" i="5"/>
  <c r="N24" i="5"/>
  <c r="N23" i="5"/>
  <c r="N22" i="5"/>
  <c r="N21" i="5"/>
  <c r="N20" i="5"/>
  <c r="N19" i="5"/>
  <c r="N18" i="5"/>
  <c r="N26" i="5"/>
  <c r="N94" i="4"/>
  <c r="N16" i="4"/>
  <c r="N94" i="5" l="1"/>
  <c r="N88" i="4"/>
  <c r="N87" i="4"/>
  <c r="N86" i="4"/>
  <c r="N85" i="4"/>
  <c r="N84" i="4"/>
  <c r="N83" i="4"/>
  <c r="N82" i="4"/>
  <c r="N81" i="4"/>
  <c r="N80" i="4"/>
  <c r="N79" i="4"/>
  <c r="N89" i="4" s="1"/>
  <c r="N67" i="4"/>
  <c r="N66" i="4"/>
  <c r="N65" i="4"/>
  <c r="N64" i="4"/>
  <c r="N63" i="4"/>
  <c r="N62" i="4"/>
  <c r="N61" i="4"/>
  <c r="N60" i="4"/>
  <c r="N59" i="4"/>
  <c r="N58" i="4"/>
  <c r="N68" i="4" s="1"/>
  <c r="N46" i="4"/>
  <c r="N45" i="4"/>
  <c r="N44" i="4"/>
  <c r="N43" i="4"/>
  <c r="N42" i="4"/>
  <c r="N41" i="4"/>
  <c r="N40" i="4"/>
  <c r="N39" i="4"/>
  <c r="N38" i="4"/>
  <c r="N47" i="4" s="1"/>
  <c r="N37" i="4"/>
  <c r="N25" i="4"/>
  <c r="N24" i="4"/>
  <c r="N23" i="4"/>
  <c r="N22" i="4"/>
  <c r="N21" i="4"/>
  <c r="N20" i="4"/>
  <c r="N19" i="4"/>
  <c r="N18" i="4"/>
  <c r="N26" i="4" s="1"/>
  <c r="N17" i="4"/>
  <c r="N89" i="1"/>
  <c r="N88" i="1"/>
  <c r="N87" i="1"/>
  <c r="N86" i="1"/>
  <c r="N85" i="1"/>
  <c r="N84" i="1"/>
  <c r="N83" i="1"/>
  <c r="N82" i="1"/>
  <c r="N81" i="1"/>
  <c r="N80" i="1"/>
  <c r="N47" i="1"/>
  <c r="N46" i="1"/>
  <c r="N45" i="1"/>
  <c r="N44" i="1"/>
  <c r="N43" i="1"/>
  <c r="N42" i="1"/>
  <c r="N41" i="1"/>
  <c r="N40" i="1"/>
  <c r="N39" i="1"/>
  <c r="N38" i="1"/>
  <c r="N88" i="2"/>
  <c r="N87" i="2"/>
  <c r="N86" i="2"/>
  <c r="N85" i="2"/>
  <c r="N84" i="2"/>
  <c r="N83" i="2"/>
  <c r="N82" i="2"/>
  <c r="N81" i="2"/>
  <c r="N80" i="2"/>
  <c r="N79" i="2"/>
  <c r="N89" i="2" s="1"/>
  <c r="N67" i="2"/>
  <c r="N66" i="2"/>
  <c r="N65" i="2"/>
  <c r="N64" i="2"/>
  <c r="N63" i="2"/>
  <c r="N62" i="2"/>
  <c r="N61" i="2"/>
  <c r="N60" i="2"/>
  <c r="N59" i="2"/>
  <c r="N58" i="2"/>
  <c r="N68" i="2" s="1"/>
  <c r="N46" i="2"/>
  <c r="N45" i="2"/>
  <c r="N44" i="2"/>
  <c r="N43" i="2"/>
  <c r="N42" i="2"/>
  <c r="N41" i="2"/>
  <c r="N40" i="2"/>
  <c r="N39" i="2"/>
  <c r="N38" i="2"/>
  <c r="N47" i="2" s="1"/>
  <c r="N37" i="2"/>
  <c r="N25" i="2"/>
  <c r="N24" i="2"/>
  <c r="N23" i="2"/>
  <c r="N22" i="2"/>
  <c r="N21" i="2"/>
  <c r="N20" i="2"/>
  <c r="N19" i="2"/>
  <c r="N18" i="2"/>
  <c r="N26" i="2" s="1"/>
  <c r="N17" i="2"/>
  <c r="N16" i="2"/>
  <c r="N94" i="2" l="1"/>
  <c r="N68" i="1"/>
  <c r="N67" i="1"/>
  <c r="N66" i="1"/>
  <c r="N65" i="1"/>
  <c r="N64" i="1"/>
  <c r="N63" i="1"/>
  <c r="N62" i="1"/>
  <c r="N61" i="1"/>
  <c r="N60" i="1"/>
  <c r="N59" i="1"/>
  <c r="N18" i="1"/>
  <c r="N19" i="1"/>
  <c r="N20" i="1"/>
  <c r="N21" i="1"/>
  <c r="N22" i="1"/>
  <c r="N23" i="1"/>
  <c r="N24" i="1"/>
  <c r="N25" i="1"/>
  <c r="N26" i="1"/>
  <c r="N17" i="1"/>
  <c r="N48" i="1" l="1"/>
  <c r="N90" i="1"/>
  <c r="N69" i="1"/>
  <c r="N27" i="1"/>
  <c r="N95" i="1" l="1"/>
  <c r="N97" i="1" l="1"/>
  <c r="N99" i="1" s="1"/>
</calcChain>
</file>

<file path=xl/sharedStrings.xml><?xml version="1.0" encoding="utf-8"?>
<sst xmlns="http://schemas.openxmlformats.org/spreadsheetml/2006/main" count="1239" uniqueCount="169">
  <si>
    <t>SCOPE OF WORKS:</t>
  </si>
  <si>
    <t>ADDRESS OF WORKS:</t>
  </si>
  <si>
    <t>CONTACT NUMBER:</t>
  </si>
  <si>
    <t>DESCRIPTION</t>
  </si>
  <si>
    <t>COST</t>
  </si>
  <si>
    <t>QUANTITY</t>
  </si>
  <si>
    <t>UNIT COST</t>
  </si>
  <si>
    <t>TOTAL COST</t>
  </si>
  <si>
    <t>ITEM #</t>
  </si>
  <si>
    <t>TOTAL MATERIAL &amp; PARTS COST</t>
  </si>
  <si>
    <t>TOTAL EQUIPMENT COST</t>
  </si>
  <si>
    <t>REF NOTE #</t>
  </si>
  <si>
    <t>ADDITIONAL REFERENCE NOTES REGARDING MATERIALS &amp; PARTS</t>
  </si>
  <si>
    <t>ADDITIONAL REFERENCE NOTES REGARDING EQUIPMENT</t>
  </si>
  <si>
    <r>
      <rPr>
        <b/>
        <sz val="20"/>
        <color theme="1" tint="4.9989318521683403E-2"/>
        <rFont val="Calibri Light"/>
        <family val="2"/>
        <scheme val="major"/>
      </rPr>
      <t>MATERIALS &amp; PARTS</t>
    </r>
    <r>
      <rPr>
        <b/>
        <sz val="20"/>
        <color theme="1"/>
        <rFont val="Calibri Light"/>
        <family val="2"/>
        <scheme val="major"/>
      </rPr>
      <t xml:space="preserve"> </t>
    </r>
    <r>
      <rPr>
        <sz val="11"/>
        <color theme="1"/>
        <rFont val="Calibri"/>
        <family val="2"/>
        <scheme val="minor"/>
      </rPr>
      <t xml:space="preserve">-  </t>
    </r>
    <r>
      <rPr>
        <b/>
        <sz val="10"/>
        <color theme="1"/>
        <rFont val="Calibri"/>
        <family val="2"/>
        <scheme val="minor"/>
      </rPr>
      <t>The following outlines the materials and parts required to complete the works</t>
    </r>
  </si>
  <si>
    <r>
      <rPr>
        <b/>
        <sz val="20"/>
        <color theme="1" tint="4.9989318521683403E-2"/>
        <rFont val="Calibri Light"/>
        <family val="2"/>
        <scheme val="major"/>
      </rPr>
      <t>EQUIPMENT</t>
    </r>
    <r>
      <rPr>
        <b/>
        <sz val="20"/>
        <color theme="1"/>
        <rFont val="Calibri Light"/>
        <family val="2"/>
        <scheme val="major"/>
      </rPr>
      <t xml:space="preserve"> </t>
    </r>
    <r>
      <rPr>
        <sz val="11"/>
        <color theme="1"/>
        <rFont val="Calibri"/>
        <family val="2"/>
        <scheme val="minor"/>
      </rPr>
      <t xml:space="preserve">-  </t>
    </r>
    <r>
      <rPr>
        <b/>
        <sz val="10"/>
        <color theme="1"/>
        <rFont val="Calibri"/>
        <family val="2"/>
        <scheme val="minor"/>
      </rPr>
      <t>The following outlines the equipment required to complete the works</t>
    </r>
  </si>
  <si>
    <t>ADDITIONAL REFERENCE NOTES REGARDING LABOUR</t>
  </si>
  <si>
    <t>HOURS</t>
  </si>
  <si>
    <t>COST PER HR</t>
  </si>
  <si>
    <t>ADDITIONAL REFERENCE NOTES REGARDING ADDITIONAL REQUIREMENTS</t>
  </si>
  <si>
    <t>TOTAL ADDITIONAL  COST</t>
  </si>
  <si>
    <t>TOTAL LABOUR COST</t>
  </si>
  <si>
    <t>DATE OF INVOICE:</t>
  </si>
  <si>
    <t>MIDDLE HARBOUR YACHT CLUB</t>
  </si>
  <si>
    <t>150mm batten screws</t>
  </si>
  <si>
    <t>supporting screws for all uprights</t>
  </si>
  <si>
    <t>16/06/2015- 2x tradesmen demolish upstairs wall linnings and members</t>
  </si>
  <si>
    <t>tradesmen $48.1p/h inc gst and trades assistant $30.9p/h inc gst</t>
  </si>
  <si>
    <t>23/06/2015- 3x tradesmen and 1x trades assistant midfloor make safe</t>
  </si>
  <si>
    <t>24/06/2015- 2x tradesmen and 2x trades assistant roof makesafe</t>
  </si>
  <si>
    <t>make safe of roof load above existing midfloor area, bring all material upstairs</t>
  </si>
  <si>
    <t>25/06/2015- 2x tradesmen make safe of perlins and rafters</t>
  </si>
  <si>
    <t>26/06/2015- 2x tradesmen and 1x trades assistant</t>
  </si>
  <si>
    <t>complete make safe</t>
  </si>
  <si>
    <t xml:space="preserve">SAFE SOUND SERVICES </t>
  </si>
  <si>
    <t>ABN 218 853 843 52</t>
  </si>
  <si>
    <t xml:space="preserve">125 Hampden Road </t>
  </si>
  <si>
    <t>MBL: 0428 784 182</t>
  </si>
  <si>
    <t xml:space="preserve">                      TAX INVOICE</t>
  </si>
  <si>
    <t>INVOICE NUMBER:</t>
  </si>
  <si>
    <t>INVOICE TO:</t>
  </si>
  <si>
    <t xml:space="preserve"> WORKS COST</t>
  </si>
  <si>
    <t>GST</t>
  </si>
  <si>
    <t>PAYMENT TERMS 7 DAYS FROM DATE OF INVOICE</t>
  </si>
  <si>
    <t>PLEASE EMAIL REMITTANCE TO JOEY.MOUSSA@HOTMAIL.COM</t>
  </si>
  <si>
    <t xml:space="preserve">EFT BANKING DETAILS: </t>
  </si>
  <si>
    <t>COMMONWEALTYH BANK ACCOUNT NAME JOSEPH MOUSSA B.S.B. 062 202  ACCOUNT 10824379</t>
  </si>
  <si>
    <t>*labour hire to make safe of mid-floor structure 
*restructure roof load supports off midfloor to lower level</t>
  </si>
  <si>
    <t>15/06/2015 - 2x tradesmen install floor covering</t>
  </si>
  <si>
    <t>17/06/2015- 3x tradesmen and 1x trades assistant demolition and cool room dismantle</t>
  </si>
  <si>
    <t xml:space="preserve">18/06/2015- 2x tradesmen to complete dismantling of cool room facility </t>
  </si>
  <si>
    <r>
      <t xml:space="preserve">LABOUR - </t>
    </r>
    <r>
      <rPr>
        <b/>
        <sz val="10"/>
        <rFont val="Calibri Light"/>
        <family val="2"/>
        <scheme val="major"/>
      </rPr>
      <t>The following outlines the equipment required to complete the works</t>
    </r>
  </si>
  <si>
    <r>
      <t xml:space="preserve">ALL OTHER ADDITIONAL REQUIREMENTS </t>
    </r>
    <r>
      <rPr>
        <b/>
        <sz val="10"/>
        <color theme="1" tint="4.9989318521683403E-2"/>
        <rFont val="Calibri Light"/>
        <family val="2"/>
        <scheme val="major"/>
      </rPr>
      <t>-</t>
    </r>
    <r>
      <rPr>
        <b/>
        <sz val="20"/>
        <color theme="1" tint="4.9989318521683403E-2"/>
        <rFont val="Calibri Light"/>
        <family val="2"/>
        <scheme val="major"/>
      </rPr>
      <t xml:space="preserve"> </t>
    </r>
    <r>
      <rPr>
        <b/>
        <sz val="10"/>
        <color theme="1" tint="4.9989318521683403E-2"/>
        <rFont val="Calibri Light"/>
        <family val="2"/>
        <scheme val="major"/>
      </rPr>
      <t>The following outlines other items required to complete the works</t>
    </r>
  </si>
  <si>
    <t>South Wentworthville, NSW 2145</t>
  </si>
  <si>
    <t xml:space="preserve"> TOTAL WORKS COST (incl GST)</t>
  </si>
  <si>
    <t>TOTAL WORKS COST (INLC GST)</t>
  </si>
  <si>
    <t>INVOICE NUMBER</t>
  </si>
  <si>
    <t>INVOICE DATE</t>
  </si>
  <si>
    <t xml:space="preserve">COMPANY </t>
  </si>
  <si>
    <t xml:space="preserve">INVOICE TOTAL </t>
  </si>
  <si>
    <t>INVOICE DUE DATE</t>
  </si>
  <si>
    <t>Project 8 NSW Pty Ltd</t>
  </si>
  <si>
    <t>47a alexandra st crows nest</t>
  </si>
  <si>
    <t>supply duracoat solid door</t>
  </si>
  <si>
    <t>solid 820x2040 duracoat door</t>
  </si>
  <si>
    <t>20 gwawley parade miranda</t>
  </si>
  <si>
    <t>labour hire to install miscellaneous triming to dwelling</t>
  </si>
  <si>
    <t xml:space="preserve">trimming </t>
  </si>
  <si>
    <t>screws</t>
  </si>
  <si>
    <t>26/06/2015- 1x tradesmen and 1 x trades assistant</t>
  </si>
  <si>
    <t>GANNELLAN DOUBLE BAY</t>
  </si>
  <si>
    <t>*labour hire for 2x tradesmen and 1x trades assistant to install formwork and general construction works</t>
  </si>
  <si>
    <t>24/06/2015- 2x tradesmen and 1x trades assistant</t>
  </si>
  <si>
    <t>25/06/2015- 2x tradesmen and 1x trades assistant</t>
  </si>
  <si>
    <t>install formwork and general construction works</t>
  </si>
  <si>
    <t>FULL FUNDS RECEIVED</t>
  </si>
  <si>
    <t>PART FUNDS RECEIVED</t>
  </si>
  <si>
    <t>INVOICE FINALISED</t>
  </si>
  <si>
    <t>project 8 nsw pty ltd</t>
  </si>
  <si>
    <t>63 bilga cresent malabar</t>
  </si>
  <si>
    <t>remove and replace 7m2 of ceiling</t>
  </si>
  <si>
    <t>villaboard ceiling sheets, fixings and adhesive</t>
  </si>
  <si>
    <t>2 x tradesmen for 8 hours</t>
  </si>
  <si>
    <t>remove and replace ceiling sheets</t>
  </si>
  <si>
    <t>project8 nsw pty ltd</t>
  </si>
  <si>
    <t>27 dunmore st bexley</t>
  </si>
  <si>
    <t>remove and replace 3m2  from front awning ceiling</t>
  </si>
  <si>
    <t>pre set price</t>
  </si>
  <si>
    <t>projects8 nsw pty ltd</t>
  </si>
  <si>
    <t>17 foam st freshwater</t>
  </si>
  <si>
    <t xml:space="preserve">flashings around fireplce
replace terricotta tiles
replace valleyt flashing 
</t>
  </si>
  <si>
    <t>terricotta tiles, bedding, pointing,valley flashing and insulation</t>
  </si>
  <si>
    <t xml:space="preserve">3x tradesmen </t>
  </si>
  <si>
    <t>cart asll mediums to 3 story roof and repair (refer to photos)</t>
  </si>
  <si>
    <t>11 lantana ave collaroy plateau</t>
  </si>
  <si>
    <t>remove and replace skirting
remove and replace exterior door</t>
  </si>
  <si>
    <t xml:space="preserve">supply colonial skirting and solid rear door with glass panel </t>
  </si>
  <si>
    <t>2x tradesmen for 8 hours installing skirting and door</t>
  </si>
  <si>
    <t>1x tradesmen there for 7 hours</t>
  </si>
  <si>
    <t>190 victoria rd punchbowl</t>
  </si>
  <si>
    <t>remove and replace 20m2 of concrete at 100mm thick</t>
  </si>
  <si>
    <t>pre set price as per scope</t>
  </si>
  <si>
    <t>23 duff st arncliff</t>
  </si>
  <si>
    <t>remove and replace front entry door</t>
  </si>
  <si>
    <t xml:space="preserve">supply door </t>
  </si>
  <si>
    <t>1 tradesmen for 8 hours. Travel time to purchase mediums</t>
  </si>
  <si>
    <t xml:space="preserve">Project 8 NSW Pty Ltd </t>
  </si>
  <si>
    <t>Glass for bedroom window</t>
  </si>
  <si>
    <t>Timber beading</t>
  </si>
  <si>
    <t>Bricks</t>
  </si>
  <si>
    <t>Roof tiles</t>
  </si>
  <si>
    <t>Sand cement bedding</t>
  </si>
  <si>
    <t>2 Tradesman for 2 hours each to scope works and go on roof</t>
  </si>
  <si>
    <t xml:space="preserve">Tradesman x 2 to scope works </t>
  </si>
  <si>
    <t>Tradesman x 2</t>
  </si>
  <si>
    <t xml:space="preserve">Roofer </t>
  </si>
  <si>
    <t>5 Tower Street Vaucluse</t>
  </si>
  <si>
    <t>Replace damaged brickwork to first floor
Repair archway to match existing or as close as possible
Remove and replace damaged windows to bedroom 1 and 2
Replace damaged roof tiles, bedding and pointing</t>
  </si>
  <si>
    <t>Flexi point</t>
  </si>
  <si>
    <t>Project 8 to charge out scaffold hire</t>
  </si>
  <si>
    <t xml:space="preserve">Tradesman collect all mediums to match existing, erect scaffold and conduct works </t>
  </si>
  <si>
    <t>COMMONWEALTH BANK ACCOUNT NAME JOSEPH MOUSSA B.S.B. 062 202  ACCOUNT 10824379</t>
  </si>
  <si>
    <t>18 Beach Road Bondi</t>
  </si>
  <si>
    <t xml:space="preserve">Repair and replace broken glass </t>
  </si>
  <si>
    <t>Window Putty</t>
  </si>
  <si>
    <t>Tradesman to pick up new glass, remove damaged and reinstall glass two different ways at the</t>
  </si>
  <si>
    <t>customers request</t>
  </si>
  <si>
    <t>29 Edgar Street Maroubra</t>
  </si>
  <si>
    <t xml:space="preserve">Roof sheeting and fixings </t>
  </si>
  <si>
    <t>Perspex sheet</t>
  </si>
  <si>
    <t>Tradesman to scope job for materials and install as per job scope</t>
  </si>
  <si>
    <t>Remove and replace 32 meters squared of laserlite sheeting
Replace cracked roof tiles and Perspex</t>
  </si>
  <si>
    <t>319 Slopes Road Kurmond</t>
  </si>
  <si>
    <t xml:space="preserve">Remove and replace 20 meters squared of villaboard
NOTE: JOB WAS CANCELLED WITHOUT COMMUNICATION TO SAFE SOUND SERVICES </t>
  </si>
  <si>
    <t>Tradesman purchase and load all materials and liaise with painter on-site</t>
  </si>
  <si>
    <t>PURCHASE ORDER NUMBER</t>
  </si>
  <si>
    <t>P8191</t>
  </si>
  <si>
    <t>P8169</t>
  </si>
  <si>
    <t>P8145</t>
  </si>
  <si>
    <t>P8105</t>
  </si>
  <si>
    <t>P8141</t>
  </si>
  <si>
    <t>P8142</t>
  </si>
  <si>
    <t>P8158</t>
  </si>
  <si>
    <t>P8101</t>
  </si>
  <si>
    <t>PURCHASE ORDER #</t>
  </si>
  <si>
    <t>P8131</t>
  </si>
  <si>
    <t>Project 8  Office - Stanley Street Peakhurst</t>
  </si>
  <si>
    <t>Supply labour to install mezzannine floors and walls</t>
  </si>
  <si>
    <t>Tradesman x 3</t>
  </si>
  <si>
    <t>Tradesman worked Wednesday 1st July 2015</t>
  </si>
  <si>
    <t>Trades assistant x 1</t>
  </si>
  <si>
    <t>Trades assistant worked 1st July 2015</t>
  </si>
  <si>
    <t>Tradesman worked Friday 3rd July 2015</t>
  </si>
  <si>
    <t>Timber order extra stud work</t>
  </si>
  <si>
    <t>works compleded 3rd July 2015</t>
  </si>
  <si>
    <t>45 Port Erringhi Road Ebenzer</t>
  </si>
  <si>
    <t>Clean all plasterboard debris and vacume and clean home</t>
  </si>
  <si>
    <t>Tradesman x 1</t>
  </si>
  <si>
    <t>Ebenzer</t>
  </si>
  <si>
    <t>Project 8 Office</t>
  </si>
  <si>
    <t>Bondi</t>
  </si>
  <si>
    <t>Door</t>
  </si>
  <si>
    <t>Miranda</t>
  </si>
  <si>
    <t>Gannellan</t>
  </si>
  <si>
    <t>MYC</t>
  </si>
  <si>
    <t>Middle Harbour Yatch Club</t>
  </si>
  <si>
    <t>Remove window and install 2 x hindge doors and make safe</t>
  </si>
  <si>
    <t xml:space="preserve">Tradesman x 1 </t>
  </si>
  <si>
    <t xml:space="preserve">Trades Assistant x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</si>
</sst>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d/m/yyyy;@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1"/>
      <color theme="1"/>
      <name val="Calibri Light"/>
      <family val="2"/>
      <scheme val="major"/>
    </font>
    <font>
      <b/>
      <sz val="20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  <font>
      <b/>
      <sz val="20"/>
      <color theme="1" tint="4.9989318521683403E-2"/>
      <name val="Calibri Light"/>
      <family val="2"/>
      <scheme val="major"/>
    </font>
    <font>
      <b/>
      <sz val="10"/>
      <color theme="1" tint="4.9989318521683403E-2"/>
      <name val="Calibri Light"/>
      <family val="2"/>
      <scheme val="major"/>
    </font>
    <font>
      <b/>
      <sz val="10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name val="Calibri Light"/>
      <family val="2"/>
      <scheme val="major"/>
    </font>
    <font>
      <b/>
      <sz val="10"/>
      <name val="Calibri Light"/>
      <family val="2"/>
      <scheme val="maj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0099"/>
        <bgColor indexed="64"/>
      </patternFill>
    </fill>
  </fills>
  <borders count="54">
    <border>
      <left/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indexed="64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thin">
        <color indexed="64"/>
      </right>
      <top/>
      <bottom style="dotted">
        <color auto="1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medium">
        <color indexed="64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medium">
        <color indexed="64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dotted">
        <color auto="1"/>
      </bottom>
      <diagonal/>
    </border>
    <border>
      <left style="medium">
        <color indexed="64"/>
      </left>
      <right style="dotted">
        <color auto="1"/>
      </right>
      <top style="dotted">
        <color auto="1"/>
      </top>
      <bottom style="medium">
        <color indexed="64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 style="medium">
        <color indexed="64"/>
      </bottom>
      <diagonal/>
    </border>
    <border>
      <left style="dotted">
        <color auto="1"/>
      </left>
      <right style="medium">
        <color indexed="64"/>
      </right>
      <top style="dotted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auto="1"/>
      </right>
      <top style="dotted">
        <color auto="1"/>
      </top>
      <bottom style="medium">
        <color indexed="64"/>
      </bottom>
      <diagonal/>
    </border>
    <border>
      <left style="dotted">
        <color auto="1"/>
      </left>
      <right style="thin">
        <color indexed="64"/>
      </right>
      <top style="dotted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auto="1"/>
      </right>
      <top style="medium">
        <color indexed="64"/>
      </top>
      <bottom style="dotted">
        <color auto="1"/>
      </bottom>
      <diagonal/>
    </border>
    <border>
      <left/>
      <right style="dotted">
        <color auto="1"/>
      </right>
      <top style="dotted">
        <color auto="1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dotted">
        <color auto="1"/>
      </left>
      <right/>
      <top/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medium">
        <color indexed="64"/>
      </right>
      <top style="dotted">
        <color auto="1"/>
      </top>
      <bottom style="dotted">
        <color auto="1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8">
    <xf numFmtId="0" fontId="0" fillId="0" borderId="0" xfId="0"/>
    <xf numFmtId="0" fontId="4" fillId="0" borderId="0" xfId="0" applyFont="1"/>
    <xf numFmtId="0" fontId="3" fillId="2" borderId="34" xfId="0" applyFont="1" applyFill="1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3" fillId="2" borderId="36" xfId="0" applyFont="1" applyFill="1" applyBorder="1" applyAlignment="1">
      <alignment horizontal="center"/>
    </xf>
    <xf numFmtId="0" fontId="0" fillId="3" borderId="0" xfId="0" applyFill="1"/>
    <xf numFmtId="0" fontId="0" fillId="0" borderId="37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2" xfId="0" applyBorder="1" applyAlignment="1">
      <alignment vertical="center" wrapText="1"/>
    </xf>
    <xf numFmtId="0" fontId="0" fillId="0" borderId="3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44" fontId="0" fillId="0" borderId="37" xfId="1" applyFont="1" applyBorder="1" applyAlignment="1">
      <alignment vertical="center"/>
    </xf>
    <xf numFmtId="44" fontId="0" fillId="0" borderId="38" xfId="0" applyNumberFormat="1" applyBorder="1" applyAlignment="1">
      <alignment vertical="center"/>
    </xf>
    <xf numFmtId="44" fontId="0" fillId="0" borderId="2" xfId="1" applyFont="1" applyBorder="1" applyAlignment="1">
      <alignment vertical="center"/>
    </xf>
    <xf numFmtId="44" fontId="0" fillId="0" borderId="28" xfId="0" applyNumberFormat="1" applyBorder="1" applyAlignment="1">
      <alignment vertical="center"/>
    </xf>
    <xf numFmtId="44" fontId="0" fillId="0" borderId="32" xfId="1" applyFont="1" applyBorder="1" applyAlignment="1">
      <alignment vertical="center"/>
    </xf>
    <xf numFmtId="44" fontId="0" fillId="0" borderId="33" xfId="0" applyNumberFormat="1" applyBorder="1" applyAlignment="1">
      <alignment vertical="center"/>
    </xf>
    <xf numFmtId="44" fontId="3" fillId="0" borderId="15" xfId="0" applyNumberFormat="1" applyFont="1" applyBorder="1" applyAlignment="1">
      <alignment vertical="center"/>
    </xf>
    <xf numFmtId="0" fontId="3" fillId="2" borderId="9" xfId="0" applyFont="1" applyFill="1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3" fillId="2" borderId="9" xfId="0" applyFont="1" applyFill="1" applyBorder="1" applyAlignment="1">
      <alignment vertical="center"/>
    </xf>
    <xf numFmtId="0" fontId="0" fillId="0" borderId="39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34" xfId="0" applyFont="1" applyFill="1" applyBorder="1" applyAlignment="1">
      <alignment horizontal="center"/>
    </xf>
    <xf numFmtId="0" fontId="3" fillId="5" borderId="35" xfId="0" applyFont="1" applyFill="1" applyBorder="1" applyAlignment="1">
      <alignment horizontal="center"/>
    </xf>
    <xf numFmtId="0" fontId="3" fillId="5" borderId="36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 vertical="center"/>
    </xf>
    <xf numFmtId="0" fontId="3" fillId="6" borderId="9" xfId="0" applyFont="1" applyFill="1" applyBorder="1" applyAlignment="1">
      <alignment vertical="center"/>
    </xf>
    <xf numFmtId="0" fontId="3" fillId="5" borderId="9" xfId="0" applyFont="1" applyFill="1" applyBorder="1" applyAlignment="1">
      <alignment vertical="center"/>
    </xf>
    <xf numFmtId="0" fontId="0" fillId="0" borderId="37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44" fontId="11" fillId="0" borderId="0" xfId="0" applyNumberFormat="1" applyFont="1"/>
    <xf numFmtId="0" fontId="3" fillId="2" borderId="34" xfId="0" applyFont="1" applyFill="1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3" fillId="2" borderId="36" xfId="0" applyFont="1" applyFill="1" applyBorder="1" applyAlignment="1">
      <alignment horizontal="center"/>
    </xf>
    <xf numFmtId="0" fontId="3" fillId="6" borderId="34" xfId="0" applyFont="1" applyFill="1" applyBorder="1" applyAlignment="1">
      <alignment horizontal="center"/>
    </xf>
    <xf numFmtId="0" fontId="3" fillId="6" borderId="35" xfId="0" applyFont="1" applyFill="1" applyBorder="1" applyAlignment="1">
      <alignment horizontal="center"/>
    </xf>
    <xf numFmtId="0" fontId="3" fillId="6" borderId="36" xfId="0" applyFont="1" applyFill="1" applyBorder="1" applyAlignment="1">
      <alignment horizontal="center"/>
    </xf>
    <xf numFmtId="0" fontId="3" fillId="5" borderId="34" xfId="0" applyFont="1" applyFill="1" applyBorder="1" applyAlignment="1">
      <alignment horizontal="center"/>
    </xf>
    <xf numFmtId="0" fontId="3" fillId="5" borderId="35" xfId="0" applyFont="1" applyFill="1" applyBorder="1" applyAlignment="1">
      <alignment horizontal="center"/>
    </xf>
    <xf numFmtId="0" fontId="3" fillId="5" borderId="36" xfId="0" applyFont="1" applyFill="1" applyBorder="1" applyAlignment="1">
      <alignment horizontal="center"/>
    </xf>
    <xf numFmtId="0" fontId="3" fillId="5" borderId="34" xfId="0" applyFont="1" applyFill="1" applyBorder="1" applyAlignment="1">
      <alignment horizontal="center"/>
    </xf>
    <xf numFmtId="0" fontId="3" fillId="5" borderId="35" xfId="0" applyFont="1" applyFill="1" applyBorder="1" applyAlignment="1">
      <alignment horizontal="center"/>
    </xf>
    <xf numFmtId="0" fontId="3" fillId="5" borderId="36" xfId="0" applyFont="1" applyFill="1" applyBorder="1" applyAlignment="1">
      <alignment horizontal="center"/>
    </xf>
    <xf numFmtId="0" fontId="3" fillId="6" borderId="34" xfId="0" applyFont="1" applyFill="1" applyBorder="1" applyAlignment="1">
      <alignment horizontal="center"/>
    </xf>
    <xf numFmtId="0" fontId="3" fillId="6" borderId="35" xfId="0" applyFont="1" applyFill="1" applyBorder="1" applyAlignment="1">
      <alignment horizontal="center"/>
    </xf>
    <xf numFmtId="0" fontId="3" fillId="6" borderId="36" xfId="0" applyFont="1" applyFill="1" applyBorder="1" applyAlignment="1">
      <alignment horizontal="center"/>
    </xf>
    <xf numFmtId="0" fontId="3" fillId="2" borderId="34" xfId="0" applyFont="1" applyFill="1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3" fillId="2" borderId="36" xfId="0" applyFont="1" applyFill="1" applyBorder="1" applyAlignment="1">
      <alignment horizontal="center"/>
    </xf>
    <xf numFmtId="0" fontId="3" fillId="0" borderId="0" xfId="0" applyFont="1"/>
    <xf numFmtId="0" fontId="13" fillId="0" borderId="0" xfId="0" applyFont="1"/>
    <xf numFmtId="0" fontId="0" fillId="0" borderId="0" xfId="0" applyAlignment="1">
      <alignment horizontal="center"/>
    </xf>
    <xf numFmtId="0" fontId="15" fillId="0" borderId="0" xfId="0" applyFont="1" applyAlignment="1">
      <alignment horizontal="right"/>
    </xf>
    <xf numFmtId="0" fontId="15" fillId="0" borderId="0" xfId="0" applyFont="1"/>
    <xf numFmtId="0" fontId="0" fillId="0" borderId="0" xfId="0" applyFont="1"/>
    <xf numFmtId="0" fontId="19" fillId="10" borderId="9" xfId="0" applyFont="1" applyFill="1" applyBorder="1" applyAlignment="1">
      <alignment horizontal="center" vertical="center"/>
    </xf>
    <xf numFmtId="0" fontId="19" fillId="10" borderId="34" xfId="0" applyFont="1" applyFill="1" applyBorder="1" applyAlignment="1">
      <alignment horizontal="center"/>
    </xf>
    <xf numFmtId="0" fontId="19" fillId="10" borderId="35" xfId="0" applyFont="1" applyFill="1" applyBorder="1" applyAlignment="1">
      <alignment horizontal="center"/>
    </xf>
    <xf numFmtId="0" fontId="19" fillId="10" borderId="36" xfId="0" applyFont="1" applyFill="1" applyBorder="1" applyAlignment="1">
      <alignment horizontal="center"/>
    </xf>
    <xf numFmtId="0" fontId="3" fillId="10" borderId="9" xfId="0" applyFont="1" applyFill="1" applyBorder="1" applyAlignment="1">
      <alignment vertical="center"/>
    </xf>
    <xf numFmtId="1" fontId="0" fillId="0" borderId="46" xfId="0" applyNumberFormat="1" applyBorder="1" applyAlignment="1">
      <alignment horizontal="center"/>
    </xf>
    <xf numFmtId="164" fontId="0" fillId="0" borderId="46" xfId="0" applyNumberFormat="1" applyBorder="1" applyAlignment="1">
      <alignment horizontal="center"/>
    </xf>
    <xf numFmtId="0" fontId="0" fillId="0" borderId="46" xfId="0" applyBorder="1" applyAlignment="1">
      <alignment horizontal="center"/>
    </xf>
    <xf numFmtId="44" fontId="0" fillId="0" borderId="46" xfId="1" applyFont="1" applyBorder="1"/>
    <xf numFmtId="0" fontId="0" fillId="0" borderId="46" xfId="0" applyBorder="1"/>
    <xf numFmtId="1" fontId="0" fillId="0" borderId="47" xfId="0" applyNumberFormat="1" applyBorder="1" applyAlignment="1">
      <alignment horizontal="center"/>
    </xf>
    <xf numFmtId="164" fontId="0" fillId="0" borderId="47" xfId="0" applyNumberFormat="1" applyBorder="1" applyAlignment="1">
      <alignment horizontal="center"/>
    </xf>
    <xf numFmtId="0" fontId="0" fillId="0" borderId="47" xfId="0" applyBorder="1" applyAlignment="1">
      <alignment horizontal="center"/>
    </xf>
    <xf numFmtId="44" fontId="0" fillId="0" borderId="47" xfId="1" applyFont="1" applyBorder="1"/>
    <xf numFmtId="0" fontId="20" fillId="11" borderId="48" xfId="0" applyFont="1" applyFill="1" applyBorder="1" applyAlignment="1">
      <alignment horizontal="center"/>
    </xf>
    <xf numFmtId="0" fontId="20" fillId="11" borderId="49" xfId="0" applyFont="1" applyFill="1" applyBorder="1" applyAlignment="1">
      <alignment horizontal="center"/>
    </xf>
    <xf numFmtId="0" fontId="20" fillId="11" borderId="50" xfId="0" applyFont="1" applyFill="1" applyBorder="1" applyAlignment="1">
      <alignment horizontal="center"/>
    </xf>
    <xf numFmtId="0" fontId="20" fillId="11" borderId="0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 vertical="center"/>
    </xf>
    <xf numFmtId="0" fontId="5" fillId="0" borderId="19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5" fillId="0" borderId="20" xfId="0" applyFont="1" applyBorder="1" applyAlignment="1">
      <alignment horizontal="left" vertical="center"/>
    </xf>
    <xf numFmtId="14" fontId="4" fillId="0" borderId="4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0" xfId="0" applyFont="1" applyBorder="1" applyAlignment="1">
      <alignment horizontal="left" vertical="center" wrapText="1"/>
    </xf>
    <xf numFmtId="0" fontId="11" fillId="0" borderId="0" xfId="0" applyFont="1" applyAlignment="1">
      <alignment horizontal="right"/>
    </xf>
    <xf numFmtId="0" fontId="5" fillId="0" borderId="16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0" fillId="2" borderId="10" xfId="0" applyFill="1" applyBorder="1" applyAlignment="1">
      <alignment horizontal="left"/>
    </xf>
    <xf numFmtId="0" fontId="0" fillId="2" borderId="11" xfId="0" applyFill="1" applyBorder="1" applyAlignment="1">
      <alignment horizontal="left"/>
    </xf>
    <xf numFmtId="0" fontId="0" fillId="2" borderId="12" xfId="0" applyFill="1" applyBorder="1" applyAlignment="1">
      <alignment horizontal="left"/>
    </xf>
    <xf numFmtId="0" fontId="3" fillId="2" borderId="34" xfId="0" applyFont="1" applyFill="1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3" fillId="2" borderId="36" xfId="0" applyFont="1" applyFill="1" applyBorder="1" applyAlignment="1">
      <alignment horizontal="center"/>
    </xf>
    <xf numFmtId="0" fontId="4" fillId="0" borderId="41" xfId="0" applyFont="1" applyBorder="1" applyAlignment="1">
      <alignment horizontal="left" vertical="center" wrapText="1"/>
    </xf>
    <xf numFmtId="0" fontId="4" fillId="0" borderId="17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21" xfId="0" applyFont="1" applyBorder="1" applyAlignment="1">
      <alignment horizontal="left" vertical="center"/>
    </xf>
    <xf numFmtId="0" fontId="5" fillId="0" borderId="22" xfId="0" applyFont="1" applyBorder="1" applyAlignment="1">
      <alignment horizontal="left" vertical="center"/>
    </xf>
    <xf numFmtId="0" fontId="5" fillId="0" borderId="23" xfId="0" applyFont="1" applyBorder="1" applyAlignment="1">
      <alignment horizontal="left" vertical="center"/>
    </xf>
    <xf numFmtId="0" fontId="4" fillId="0" borderId="42" xfId="0" applyFont="1" applyBorder="1" applyAlignment="1">
      <alignment horizontal="left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6" xfId="0" applyBorder="1" applyAlignment="1">
      <alignment horizontal="left" vertical="center" wrapText="1"/>
    </xf>
    <xf numFmtId="0" fontId="3" fillId="6" borderId="34" xfId="0" applyFont="1" applyFill="1" applyBorder="1" applyAlignment="1">
      <alignment horizontal="center"/>
    </xf>
    <xf numFmtId="0" fontId="3" fillId="6" borderId="35" xfId="0" applyFont="1" applyFill="1" applyBorder="1" applyAlignment="1">
      <alignment horizontal="center"/>
    </xf>
    <xf numFmtId="0" fontId="3" fillId="6" borderId="36" xfId="0" applyFont="1" applyFill="1" applyBorder="1" applyAlignment="1">
      <alignment horizontal="center"/>
    </xf>
    <xf numFmtId="0" fontId="0" fillId="0" borderId="44" xfId="0" applyBorder="1" applyAlignment="1">
      <alignment horizontal="left" vertical="center" wrapText="1"/>
    </xf>
    <xf numFmtId="0" fontId="0" fillId="0" borderId="45" xfId="0" applyBorder="1" applyAlignment="1">
      <alignment horizontal="left" vertical="center" wrapText="1"/>
    </xf>
    <xf numFmtId="0" fontId="3" fillId="2" borderId="13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6" borderId="10" xfId="0" applyFill="1" applyBorder="1" applyAlignment="1">
      <alignment horizontal="left"/>
    </xf>
    <xf numFmtId="0" fontId="0" fillId="6" borderId="11" xfId="0" applyFill="1" applyBorder="1" applyAlignment="1">
      <alignment horizontal="left"/>
    </xf>
    <xf numFmtId="0" fontId="0" fillId="6" borderId="12" xfId="0" applyFill="1" applyBorder="1" applyAlignment="1">
      <alignment horizontal="left"/>
    </xf>
    <xf numFmtId="0" fontId="0" fillId="0" borderId="21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3" fillId="6" borderId="13" xfId="0" applyFont="1" applyFill="1" applyBorder="1" applyAlignment="1">
      <alignment horizontal="center"/>
    </xf>
    <xf numFmtId="0" fontId="3" fillId="6" borderId="26" xfId="0" applyFont="1" applyFill="1" applyBorder="1" applyAlignment="1">
      <alignment horizontal="center"/>
    </xf>
    <xf numFmtId="0" fontId="3" fillId="6" borderId="14" xfId="0" applyFont="1" applyFill="1" applyBorder="1" applyAlignment="1">
      <alignment horizontal="center"/>
    </xf>
    <xf numFmtId="0" fontId="16" fillId="10" borderId="10" xfId="0" applyFont="1" applyFill="1" applyBorder="1" applyAlignment="1">
      <alignment horizontal="left"/>
    </xf>
    <xf numFmtId="0" fontId="18" fillId="10" borderId="11" xfId="0" applyFont="1" applyFill="1" applyBorder="1" applyAlignment="1">
      <alignment horizontal="left"/>
    </xf>
    <xf numFmtId="0" fontId="18" fillId="10" borderId="12" xfId="0" applyFont="1" applyFill="1" applyBorder="1" applyAlignment="1">
      <alignment horizontal="left"/>
    </xf>
    <xf numFmtId="0" fontId="19" fillId="10" borderId="34" xfId="0" applyFont="1" applyFill="1" applyBorder="1" applyAlignment="1">
      <alignment horizontal="center"/>
    </xf>
    <xf numFmtId="0" fontId="19" fillId="10" borderId="35" xfId="0" applyFont="1" applyFill="1" applyBorder="1" applyAlignment="1">
      <alignment horizontal="center"/>
    </xf>
    <xf numFmtId="0" fontId="19" fillId="10" borderId="36" xfId="0" applyFont="1" applyFill="1" applyBorder="1" applyAlignment="1">
      <alignment horizontal="center"/>
    </xf>
    <xf numFmtId="0" fontId="3" fillId="10" borderId="13" xfId="0" applyFont="1" applyFill="1" applyBorder="1" applyAlignment="1">
      <alignment horizontal="center"/>
    </xf>
    <xf numFmtId="0" fontId="3" fillId="10" borderId="26" xfId="0" applyFont="1" applyFill="1" applyBorder="1" applyAlignment="1">
      <alignment horizontal="center"/>
    </xf>
    <xf numFmtId="0" fontId="3" fillId="10" borderId="14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left"/>
    </xf>
    <xf numFmtId="0" fontId="0" fillId="5" borderId="11" xfId="0" applyFill="1" applyBorder="1" applyAlignment="1">
      <alignment horizontal="left"/>
    </xf>
    <xf numFmtId="0" fontId="0" fillId="5" borderId="12" xfId="0" applyFill="1" applyBorder="1" applyAlignment="1">
      <alignment horizontal="left"/>
    </xf>
    <xf numFmtId="0" fontId="3" fillId="5" borderId="34" xfId="0" applyFont="1" applyFill="1" applyBorder="1" applyAlignment="1">
      <alignment horizontal="center"/>
    </xf>
    <xf numFmtId="0" fontId="3" fillId="5" borderId="35" xfId="0" applyFont="1" applyFill="1" applyBorder="1" applyAlignment="1">
      <alignment horizontal="center"/>
    </xf>
    <xf numFmtId="0" fontId="3" fillId="5" borderId="36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3" fillId="5" borderId="26" xfId="0" applyFont="1" applyFill="1" applyBorder="1" applyAlignment="1">
      <alignment horizontal="center"/>
    </xf>
    <xf numFmtId="0" fontId="3" fillId="5" borderId="14" xfId="0" applyFont="1" applyFill="1" applyBorder="1" applyAlignment="1">
      <alignment horizontal="center"/>
    </xf>
    <xf numFmtId="0" fontId="19" fillId="8" borderId="10" xfId="0" applyFont="1" applyFill="1" applyBorder="1" applyAlignment="1">
      <alignment horizontal="right" vertical="center"/>
    </xf>
    <xf numFmtId="0" fontId="19" fillId="8" borderId="12" xfId="0" applyFont="1" applyFill="1" applyBorder="1" applyAlignment="1">
      <alignment horizontal="right" vertical="center"/>
    </xf>
    <xf numFmtId="0" fontId="2" fillId="9" borderId="10" xfId="0" applyFont="1" applyFill="1" applyBorder="1" applyAlignment="1">
      <alignment horizontal="right" vertical="center"/>
    </xf>
    <xf numFmtId="0" fontId="2" fillId="9" borderId="12" xfId="0" applyFont="1" applyFill="1" applyBorder="1" applyAlignment="1">
      <alignment horizontal="right" vertical="center"/>
    </xf>
    <xf numFmtId="0" fontId="2" fillId="7" borderId="10" xfId="0" applyFont="1" applyFill="1" applyBorder="1" applyAlignment="1">
      <alignment horizontal="right" vertical="center"/>
    </xf>
    <xf numFmtId="0" fontId="2" fillId="7" borderId="12" xfId="0" applyFont="1" applyFill="1" applyBorder="1" applyAlignment="1">
      <alignment horizontal="right" vertical="center"/>
    </xf>
    <xf numFmtId="0" fontId="10" fillId="4" borderId="10" xfId="0" applyFont="1" applyFill="1" applyBorder="1" applyAlignment="1">
      <alignment horizontal="right" vertical="center"/>
    </xf>
    <xf numFmtId="0" fontId="10" fillId="4" borderId="12" xfId="0" applyFont="1" applyFill="1" applyBorder="1" applyAlignment="1">
      <alignment horizontal="right" vertical="center"/>
    </xf>
    <xf numFmtId="0" fontId="14" fillId="0" borderId="43" xfId="0" applyFont="1" applyBorder="1" applyAlignment="1">
      <alignment horizontal="right"/>
    </xf>
    <xf numFmtId="0" fontId="14" fillId="0" borderId="0" xfId="0" applyFont="1" applyAlignment="1">
      <alignment horizontal="right"/>
    </xf>
    <xf numFmtId="14" fontId="4" fillId="0" borderId="19" xfId="0" applyNumberFormat="1" applyFont="1" applyBorder="1" applyAlignment="1">
      <alignment horizontal="left" vertical="center" wrapText="1"/>
    </xf>
    <xf numFmtId="0" fontId="4" fillId="0" borderId="19" xfId="0" applyFont="1" applyBorder="1" applyAlignment="1">
      <alignment horizontal="left" vertical="center" wrapText="1"/>
    </xf>
    <xf numFmtId="0" fontId="4" fillId="0" borderId="2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2" fillId="12" borderId="10" xfId="0" applyFont="1" applyFill="1" applyBorder="1" applyAlignment="1">
      <alignment horizontal="right" vertical="center"/>
    </xf>
    <xf numFmtId="0" fontId="2" fillId="12" borderId="12" xfId="0" applyFont="1" applyFill="1" applyBorder="1" applyAlignment="1">
      <alignment horizontal="right" vertical="center"/>
    </xf>
    <xf numFmtId="0" fontId="4" fillId="0" borderId="51" xfId="0" applyFont="1" applyBorder="1" applyAlignment="1">
      <alignment horizontal="left" vertical="center" wrapText="1"/>
    </xf>
    <xf numFmtId="0" fontId="4" fillId="0" borderId="52" xfId="0" applyFont="1" applyBorder="1" applyAlignment="1">
      <alignment horizontal="left" vertical="center" wrapText="1"/>
    </xf>
    <xf numFmtId="0" fontId="4" fillId="0" borderId="53" xfId="0" applyFont="1" applyBorder="1" applyAlignment="1">
      <alignment horizontal="left" vertical="center" wrapText="1"/>
    </xf>
    <xf numFmtId="0" fontId="5" fillId="0" borderId="51" xfId="0" applyFont="1" applyBorder="1" applyAlignment="1">
      <alignment horizontal="left" vertical="center"/>
    </xf>
    <xf numFmtId="0" fontId="5" fillId="0" borderId="52" xfId="0" applyFont="1" applyBorder="1" applyAlignment="1">
      <alignment horizontal="left" vertical="center"/>
    </xf>
    <xf numFmtId="0" fontId="5" fillId="0" borderId="53" xfId="0" applyFont="1" applyBorder="1" applyAlignment="1">
      <alignment horizontal="left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CC0099"/>
      <color rgb="FFFFFFCC"/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FF0000"/>
  </sheetPr>
  <dimension ref="A1:I35"/>
  <sheetViews>
    <sheetView topLeftCell="A2" workbookViewId="0">
      <selection activeCell="D20" sqref="D20"/>
    </sheetView>
  </sheetViews>
  <sheetFormatPr defaultRowHeight="15" x14ac:dyDescent="0.25"/>
  <cols>
    <col min="1" max="1" width="18.85546875" style="58" customWidth="1"/>
    <col min="2" max="2" width="19.85546875" style="58" customWidth="1"/>
    <col min="3" max="4" width="23.7109375" style="58" customWidth="1"/>
    <col min="5" max="5" width="21.28515625" customWidth="1"/>
    <col min="6" max="6" width="21.140625" style="58" customWidth="1"/>
    <col min="7" max="7" width="25.140625" style="58" customWidth="1"/>
    <col min="8" max="8" width="24.7109375" style="58" customWidth="1"/>
    <col min="9" max="9" width="24.7109375" customWidth="1"/>
  </cols>
  <sheetData>
    <row r="1" spans="1:9" ht="15.75" thickBot="1" x14ac:dyDescent="0.3"/>
    <row r="2" spans="1:9" ht="16.5" thickBot="1" x14ac:dyDescent="0.3">
      <c r="A2" s="76" t="s">
        <v>56</v>
      </c>
      <c r="B2" s="77" t="s">
        <v>57</v>
      </c>
      <c r="C2" s="77" t="s">
        <v>58</v>
      </c>
      <c r="D2" s="77" t="s">
        <v>144</v>
      </c>
      <c r="E2" s="77" t="s">
        <v>59</v>
      </c>
      <c r="F2" s="77" t="s">
        <v>60</v>
      </c>
      <c r="G2" s="78" t="s">
        <v>75</v>
      </c>
      <c r="H2" s="78" t="s">
        <v>76</v>
      </c>
      <c r="I2" s="79" t="s">
        <v>77</v>
      </c>
    </row>
    <row r="3" spans="1:9" x14ac:dyDescent="0.25">
      <c r="A3" s="72">
        <v>2015001</v>
      </c>
      <c r="B3" s="73">
        <v>42183</v>
      </c>
      <c r="C3" s="74" t="s">
        <v>61</v>
      </c>
      <c r="D3" s="74" t="s">
        <v>161</v>
      </c>
      <c r="E3" s="75">
        <f>'sProject 8 - Door 2015001'!N94</f>
        <v>136.5</v>
      </c>
      <c r="F3" s="73">
        <v>42190</v>
      </c>
      <c r="G3" s="74"/>
      <c r="H3" s="74"/>
    </row>
    <row r="4" spans="1:9" x14ac:dyDescent="0.25">
      <c r="A4" s="67">
        <v>2015002</v>
      </c>
      <c r="B4" s="68">
        <v>42183</v>
      </c>
      <c r="C4" s="69" t="s">
        <v>61</v>
      </c>
      <c r="D4" s="69" t="s">
        <v>162</v>
      </c>
      <c r="E4" s="70">
        <f>'sProject 8 - Miranda 2015002'!N94</f>
        <v>538.23</v>
      </c>
      <c r="F4" s="68">
        <v>42190</v>
      </c>
      <c r="G4" s="69"/>
      <c r="H4" s="69"/>
    </row>
    <row r="5" spans="1:9" x14ac:dyDescent="0.25">
      <c r="A5" s="67">
        <v>2015003</v>
      </c>
      <c r="B5" s="68">
        <v>42183</v>
      </c>
      <c r="C5" s="69" t="s">
        <v>61</v>
      </c>
      <c r="D5" s="69" t="s">
        <v>163</v>
      </c>
      <c r="E5" s="70">
        <f>'sProject 8 - Gannellan 2015003'!N94</f>
        <v>2065.92</v>
      </c>
      <c r="F5" s="68">
        <v>42190</v>
      </c>
      <c r="G5" s="69"/>
      <c r="H5" s="69"/>
    </row>
    <row r="6" spans="1:9" x14ac:dyDescent="0.25">
      <c r="A6" s="67">
        <v>2015004</v>
      </c>
      <c r="B6" s="68">
        <v>42183</v>
      </c>
      <c r="C6" s="69" t="s">
        <v>61</v>
      </c>
      <c r="D6" s="69" t="s">
        <v>164</v>
      </c>
      <c r="E6" s="70">
        <f>'sProject 8 - MYC 2015004'!N94</f>
        <v>8353.52</v>
      </c>
      <c r="F6" s="68">
        <v>42190</v>
      </c>
      <c r="G6" s="69"/>
      <c r="H6" s="69"/>
    </row>
    <row r="7" spans="1:9" x14ac:dyDescent="0.25">
      <c r="A7" s="67">
        <v>2015005</v>
      </c>
      <c r="B7" s="68">
        <v>42186</v>
      </c>
      <c r="C7" s="69" t="s">
        <v>61</v>
      </c>
      <c r="D7" s="69" t="s">
        <v>143</v>
      </c>
      <c r="E7" s="70">
        <v>908.6</v>
      </c>
      <c r="F7" s="68">
        <v>42193</v>
      </c>
      <c r="G7" s="69"/>
      <c r="H7" s="69"/>
    </row>
    <row r="8" spans="1:9" x14ac:dyDescent="0.25">
      <c r="A8" s="72">
        <v>2015006</v>
      </c>
      <c r="B8" s="68">
        <v>42186</v>
      </c>
      <c r="C8" s="69" t="s">
        <v>61</v>
      </c>
      <c r="D8" s="69" t="s">
        <v>142</v>
      </c>
      <c r="E8" s="70">
        <v>633.6</v>
      </c>
      <c r="F8" s="68">
        <v>42193</v>
      </c>
      <c r="G8" s="69"/>
      <c r="H8" s="69"/>
    </row>
    <row r="9" spans="1:9" x14ac:dyDescent="0.25">
      <c r="A9" s="67">
        <v>2015007</v>
      </c>
      <c r="B9" s="68">
        <v>42186</v>
      </c>
      <c r="C9" s="69" t="s">
        <v>61</v>
      </c>
      <c r="D9" s="69" t="s">
        <v>141</v>
      </c>
      <c r="E9" s="70">
        <v>994.4</v>
      </c>
      <c r="F9" s="68">
        <v>42193</v>
      </c>
      <c r="G9" s="69"/>
      <c r="H9" s="69"/>
    </row>
    <row r="10" spans="1:9" x14ac:dyDescent="0.25">
      <c r="A10" s="67">
        <v>2015008</v>
      </c>
      <c r="B10" s="68">
        <v>42186</v>
      </c>
      <c r="C10" s="69" t="s">
        <v>61</v>
      </c>
      <c r="D10" s="69" t="s">
        <v>143</v>
      </c>
      <c r="E10" s="70">
        <v>1636.8</v>
      </c>
      <c r="F10" s="68">
        <v>42193</v>
      </c>
      <c r="G10" s="69"/>
      <c r="H10" s="69"/>
    </row>
    <row r="11" spans="1:9" x14ac:dyDescent="0.25">
      <c r="A11" s="67">
        <v>2015009</v>
      </c>
      <c r="B11" s="68">
        <v>42186</v>
      </c>
      <c r="C11" s="69" t="s">
        <v>61</v>
      </c>
      <c r="D11" s="69" t="s">
        <v>139</v>
      </c>
      <c r="E11" s="70">
        <v>968</v>
      </c>
      <c r="F11" s="68">
        <v>42193</v>
      </c>
      <c r="G11" s="69"/>
      <c r="H11" s="69"/>
    </row>
    <row r="12" spans="1:9" x14ac:dyDescent="0.25">
      <c r="A12" s="67">
        <v>20150010</v>
      </c>
      <c r="B12" s="68">
        <v>42186</v>
      </c>
      <c r="C12" s="69" t="s">
        <v>61</v>
      </c>
      <c r="D12" s="69" t="s">
        <v>138</v>
      </c>
      <c r="E12" s="70">
        <v>2479.4</v>
      </c>
      <c r="F12" s="68">
        <v>42193</v>
      </c>
      <c r="G12" s="69"/>
      <c r="H12" s="69"/>
    </row>
    <row r="13" spans="1:9" x14ac:dyDescent="0.25">
      <c r="A13" s="72">
        <v>2015011</v>
      </c>
      <c r="B13" s="68">
        <v>42194</v>
      </c>
      <c r="C13" s="69" t="s">
        <v>61</v>
      </c>
      <c r="D13" s="69" t="s">
        <v>145</v>
      </c>
      <c r="E13" s="70">
        <v>2104.85</v>
      </c>
      <c r="F13" s="68">
        <v>42201</v>
      </c>
      <c r="G13" s="69"/>
      <c r="H13" s="69"/>
    </row>
    <row r="14" spans="1:9" x14ac:dyDescent="0.25">
      <c r="A14" s="67">
        <v>2015012</v>
      </c>
      <c r="B14" s="68">
        <v>42194</v>
      </c>
      <c r="C14" s="69" t="s">
        <v>61</v>
      </c>
      <c r="D14" s="69" t="s">
        <v>160</v>
      </c>
      <c r="E14" s="70">
        <v>440</v>
      </c>
      <c r="F14" s="68">
        <v>42201</v>
      </c>
      <c r="G14" s="69"/>
      <c r="H14" s="69"/>
    </row>
    <row r="15" spans="1:9" x14ac:dyDescent="0.25">
      <c r="A15" s="67">
        <v>2015013</v>
      </c>
      <c r="B15" s="68">
        <v>42194</v>
      </c>
      <c r="C15" s="69" t="s">
        <v>61</v>
      </c>
      <c r="D15" s="69" t="s">
        <v>137</v>
      </c>
      <c r="E15" s="70">
        <v>4442.8999999999996</v>
      </c>
      <c r="F15" s="68">
        <v>42201</v>
      </c>
      <c r="G15" s="69"/>
      <c r="H15" s="69"/>
    </row>
    <row r="16" spans="1:9" x14ac:dyDescent="0.25">
      <c r="A16" s="67">
        <v>2015014</v>
      </c>
      <c r="B16" s="68">
        <v>42194</v>
      </c>
      <c r="C16" s="69" t="s">
        <v>61</v>
      </c>
      <c r="D16" s="69" t="s">
        <v>136</v>
      </c>
      <c r="E16" s="70">
        <v>396</v>
      </c>
      <c r="F16" s="68">
        <v>42201</v>
      </c>
      <c r="G16" s="69"/>
      <c r="H16" s="69"/>
    </row>
    <row r="17" spans="1:8" x14ac:dyDescent="0.25">
      <c r="A17" s="67">
        <v>2015015</v>
      </c>
      <c r="B17" s="68">
        <v>42194</v>
      </c>
      <c r="C17" s="69" t="s">
        <v>61</v>
      </c>
      <c r="D17" s="69" t="s">
        <v>159</v>
      </c>
      <c r="E17" s="70">
        <v>2419.9560000000001</v>
      </c>
      <c r="F17" s="68">
        <v>42201</v>
      </c>
      <c r="G17" s="69"/>
      <c r="H17" s="69"/>
    </row>
    <row r="18" spans="1:8" x14ac:dyDescent="0.25">
      <c r="A18" s="72">
        <v>2015016</v>
      </c>
      <c r="B18" s="68">
        <v>42194</v>
      </c>
      <c r="C18" s="69" t="s">
        <v>61</v>
      </c>
      <c r="D18" s="69" t="s">
        <v>158</v>
      </c>
      <c r="E18" s="70">
        <v>198</v>
      </c>
      <c r="F18" s="68">
        <v>42201</v>
      </c>
      <c r="G18" s="69"/>
      <c r="H18" s="69"/>
    </row>
    <row r="19" spans="1:8" x14ac:dyDescent="0.25">
      <c r="A19" s="67">
        <v>2015017</v>
      </c>
      <c r="B19" s="68">
        <v>42194</v>
      </c>
      <c r="C19" s="69" t="s">
        <v>61</v>
      </c>
      <c r="D19" s="69" t="s">
        <v>164</v>
      </c>
      <c r="E19" s="70">
        <v>643.45600000000002</v>
      </c>
      <c r="F19" s="68">
        <v>42201</v>
      </c>
      <c r="G19" s="69"/>
      <c r="H19" s="69"/>
    </row>
    <row r="20" spans="1:8" x14ac:dyDescent="0.25">
      <c r="A20" s="67">
        <v>2015018</v>
      </c>
      <c r="B20" s="68"/>
      <c r="C20" s="69"/>
      <c r="D20" s="69"/>
      <c r="E20" s="70"/>
      <c r="F20" s="68"/>
      <c r="G20" s="69"/>
      <c r="H20" s="69"/>
    </row>
    <row r="21" spans="1:8" x14ac:dyDescent="0.25">
      <c r="A21" s="67">
        <v>2015019</v>
      </c>
      <c r="B21" s="68"/>
      <c r="C21" s="69"/>
      <c r="D21" s="69"/>
      <c r="E21" s="70"/>
      <c r="F21" s="68"/>
      <c r="G21" s="69"/>
      <c r="H21" s="69"/>
    </row>
    <row r="22" spans="1:8" x14ac:dyDescent="0.25">
      <c r="A22" s="67">
        <v>2015020</v>
      </c>
      <c r="B22" s="68"/>
      <c r="C22" s="69"/>
      <c r="D22" s="69"/>
      <c r="E22" s="70"/>
      <c r="F22" s="68"/>
      <c r="G22" s="69"/>
      <c r="H22" s="69"/>
    </row>
    <row r="23" spans="1:8" x14ac:dyDescent="0.25">
      <c r="A23" s="72">
        <v>2015021</v>
      </c>
      <c r="B23" s="68"/>
      <c r="C23" s="69"/>
      <c r="D23" s="69"/>
      <c r="E23" s="71"/>
      <c r="F23" s="68"/>
      <c r="G23" s="69"/>
      <c r="H23" s="69"/>
    </row>
    <row r="24" spans="1:8" x14ac:dyDescent="0.25">
      <c r="A24" s="67">
        <v>2015022</v>
      </c>
      <c r="B24" s="68"/>
      <c r="C24" s="69"/>
      <c r="D24" s="69"/>
      <c r="E24" s="71"/>
      <c r="F24" s="68"/>
      <c r="G24" s="69"/>
      <c r="H24" s="69"/>
    </row>
    <row r="25" spans="1:8" x14ac:dyDescent="0.25">
      <c r="A25" s="67">
        <v>2015023</v>
      </c>
      <c r="B25" s="68"/>
      <c r="C25" s="69"/>
      <c r="D25" s="69"/>
      <c r="E25" s="71"/>
      <c r="F25" s="68"/>
      <c r="G25" s="69"/>
      <c r="H25" s="69"/>
    </row>
    <row r="26" spans="1:8" x14ac:dyDescent="0.25">
      <c r="A26" s="67">
        <v>2015024</v>
      </c>
      <c r="B26" s="68"/>
      <c r="C26" s="69"/>
      <c r="D26" s="69"/>
      <c r="E26" s="71"/>
      <c r="F26" s="68"/>
      <c r="G26" s="69"/>
      <c r="H26" s="69"/>
    </row>
    <row r="27" spans="1:8" x14ac:dyDescent="0.25">
      <c r="A27" s="67">
        <v>2015025</v>
      </c>
      <c r="B27" s="68"/>
      <c r="C27" s="69"/>
      <c r="D27" s="69"/>
      <c r="E27" s="71"/>
      <c r="F27" s="69"/>
      <c r="G27" s="69"/>
      <c r="H27" s="69"/>
    </row>
    <row r="28" spans="1:8" x14ac:dyDescent="0.25">
      <c r="A28" s="67"/>
      <c r="B28" s="68"/>
      <c r="C28" s="69"/>
      <c r="D28" s="69"/>
      <c r="E28" s="71"/>
      <c r="F28" s="69"/>
      <c r="G28" s="69"/>
      <c r="H28" s="69"/>
    </row>
    <row r="29" spans="1:8" x14ac:dyDescent="0.25">
      <c r="A29" s="67"/>
      <c r="B29" s="68"/>
      <c r="C29" s="69"/>
      <c r="D29" s="69"/>
      <c r="E29" s="71"/>
      <c r="F29" s="69"/>
      <c r="G29" s="69"/>
      <c r="H29" s="69"/>
    </row>
    <row r="30" spans="1:8" x14ac:dyDescent="0.25">
      <c r="A30" s="67"/>
      <c r="B30" s="68"/>
      <c r="C30" s="69"/>
      <c r="D30" s="69"/>
      <c r="E30" s="71"/>
      <c r="F30" s="69"/>
      <c r="G30" s="69"/>
      <c r="H30" s="69"/>
    </row>
    <row r="31" spans="1:8" x14ac:dyDescent="0.25">
      <c r="A31" s="67"/>
      <c r="B31" s="69"/>
      <c r="C31" s="69"/>
      <c r="D31" s="69"/>
      <c r="E31" s="71"/>
      <c r="F31" s="69"/>
      <c r="G31" s="69"/>
      <c r="H31" s="69"/>
    </row>
    <row r="32" spans="1:8" x14ac:dyDescent="0.25">
      <c r="A32" s="69"/>
      <c r="B32" s="69"/>
      <c r="C32" s="69"/>
      <c r="D32" s="69"/>
      <c r="E32" s="71"/>
      <c r="F32" s="69"/>
      <c r="G32" s="69"/>
      <c r="H32" s="69"/>
    </row>
    <row r="33" spans="1:8" x14ac:dyDescent="0.25">
      <c r="A33" s="69"/>
      <c r="B33" s="69"/>
      <c r="C33" s="69"/>
      <c r="D33" s="69"/>
      <c r="E33" s="71"/>
      <c r="F33" s="69"/>
      <c r="G33" s="69"/>
      <c r="H33" s="69"/>
    </row>
    <row r="34" spans="1:8" x14ac:dyDescent="0.25">
      <c r="A34" s="69"/>
      <c r="B34" s="69"/>
      <c r="C34" s="69"/>
      <c r="D34" s="69"/>
      <c r="E34" s="71"/>
      <c r="F34" s="69"/>
      <c r="G34" s="69"/>
      <c r="H34" s="69"/>
    </row>
    <row r="35" spans="1:8" x14ac:dyDescent="0.25">
      <c r="A35" s="69"/>
      <c r="B35" s="69"/>
      <c r="C35" s="69"/>
      <c r="D35" s="69"/>
      <c r="E35" s="71"/>
      <c r="F35" s="69"/>
      <c r="G35" s="69"/>
      <c r="H35" s="69"/>
    </row>
  </sheetData>
  <autoFilter ref="A2:I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92D050"/>
  </sheetPr>
  <dimension ref="A1:N101"/>
  <sheetViews>
    <sheetView zoomScale="90" zoomScaleNormal="90" workbookViewId="0">
      <selection activeCell="Q3" sqref="Q3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/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/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/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135</v>
      </c>
      <c r="B10" s="83"/>
      <c r="C10" s="83"/>
      <c r="D10" s="83"/>
      <c r="E10" s="84"/>
      <c r="F10" s="101"/>
      <c r="G10" s="86"/>
      <c r="H10" s="86"/>
      <c r="I10" s="86"/>
      <c r="J10" s="86"/>
      <c r="K10" s="86"/>
      <c r="L10" s="86"/>
      <c r="M10" s="86"/>
      <c r="N10" s="87"/>
    </row>
    <row r="11" spans="1:14" x14ac:dyDescent="0.25">
      <c r="A11" s="82" t="s">
        <v>1</v>
      </c>
      <c r="B11" s="83"/>
      <c r="C11" s="83"/>
      <c r="D11" s="83"/>
      <c r="E11" s="84"/>
      <c r="F11" s="101"/>
      <c r="G11" s="86"/>
      <c r="H11" s="86"/>
      <c r="I11" s="86"/>
      <c r="J11" s="86"/>
      <c r="K11" s="86"/>
      <c r="L11" s="86"/>
      <c r="M11" s="86"/>
      <c r="N11" s="87"/>
    </row>
    <row r="12" spans="1:14" ht="162" customHeight="1" thickBot="1" x14ac:dyDescent="0.3">
      <c r="A12" s="102" t="s">
        <v>0</v>
      </c>
      <c r="B12" s="103"/>
      <c r="C12" s="103"/>
      <c r="D12" s="103"/>
      <c r="E12" s="104"/>
      <c r="F12" s="105"/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2" t="s">
        <v>11</v>
      </c>
      <c r="L16" s="3" t="s">
        <v>5</v>
      </c>
      <c r="M16" s="3" t="s">
        <v>6</v>
      </c>
      <c r="N16" s="4" t="s">
        <v>7</v>
      </c>
    </row>
    <row r="17" spans="1:14" x14ac:dyDescent="0.25">
      <c r="A17" s="20">
        <v>1</v>
      </c>
      <c r="B17" s="114"/>
      <c r="C17" s="115"/>
      <c r="D17" s="115"/>
      <c r="E17" s="115"/>
      <c r="F17" s="115"/>
      <c r="G17" s="115"/>
      <c r="H17" s="115"/>
      <c r="I17" s="115"/>
      <c r="J17" s="116"/>
      <c r="K17" s="34"/>
      <c r="L17" s="9"/>
      <c r="M17" s="12"/>
      <c r="N17" s="13">
        <f>L17*M17</f>
        <v>0</v>
      </c>
    </row>
    <row r="18" spans="1:14" x14ac:dyDescent="0.25">
      <c r="A18" s="21">
        <v>2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ref="N18:N26" si="0">L18*M18</f>
        <v>0</v>
      </c>
    </row>
    <row r="19" spans="1:14" x14ac:dyDescent="0.25">
      <c r="A19" s="21">
        <v>3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0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41" t="s">
        <v>11</v>
      </c>
      <c r="L37" s="42" t="s">
        <v>5</v>
      </c>
      <c r="M37" s="42" t="s">
        <v>6</v>
      </c>
      <c r="N37" s="43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/>
      <c r="C59" s="115"/>
      <c r="D59" s="115"/>
      <c r="E59" s="115"/>
      <c r="F59" s="115"/>
      <c r="G59" s="115"/>
      <c r="H59" s="115"/>
      <c r="I59" s="115"/>
      <c r="J59" s="116"/>
      <c r="K59" s="34"/>
      <c r="L59" s="9"/>
      <c r="M59" s="12"/>
      <c r="N59" s="13">
        <f>L59*M59</f>
        <v>0</v>
      </c>
    </row>
    <row r="60" spans="1:14" x14ac:dyDescent="0.25">
      <c r="A60" s="21">
        <v>2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ref="N60:N68" si="2">L60*M60</f>
        <v>0</v>
      </c>
    </row>
    <row r="61" spans="1:14" x14ac:dyDescent="0.25">
      <c r="A61" s="21">
        <v>3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0</v>
      </c>
    </row>
    <row r="70" spans="1:14" x14ac:dyDescent="0.25">
      <c r="A70" s="24">
        <v>1</v>
      </c>
      <c r="B70" s="125"/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28" t="s">
        <v>11</v>
      </c>
      <c r="L79" s="29" t="s">
        <v>5</v>
      </c>
      <c r="M79" s="29" t="s">
        <v>4</v>
      </c>
      <c r="N79" s="30" t="s">
        <v>7</v>
      </c>
    </row>
    <row r="80" spans="1:14" x14ac:dyDescent="0.25">
      <c r="A80" s="20">
        <v>1</v>
      </c>
      <c r="B80" s="114"/>
      <c r="C80" s="115"/>
      <c r="D80" s="115"/>
      <c r="E80" s="115"/>
      <c r="F80" s="115"/>
      <c r="G80" s="115"/>
      <c r="H80" s="115"/>
      <c r="I80" s="115"/>
      <c r="J80" s="116"/>
      <c r="K80" s="34"/>
      <c r="L80" s="9"/>
      <c r="M80" s="12"/>
      <c r="N80" s="13">
        <f>L80*M80</f>
        <v>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70" t="s">
        <v>20</v>
      </c>
      <c r="M90" s="171"/>
      <c r="N90" s="18">
        <f>SUM(N80:N89)</f>
        <v>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0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0</v>
      </c>
    </row>
    <row r="98" spans="1:14" x14ac:dyDescent="0.25">
      <c r="A98" s="56" t="s">
        <v>45</v>
      </c>
    </row>
    <row r="99" spans="1:14" ht="21" x14ac:dyDescent="0.35">
      <c r="A99" s="56" t="s">
        <v>121</v>
      </c>
      <c r="K99" s="80" t="s">
        <v>54</v>
      </c>
      <c r="L99" s="80"/>
      <c r="M99" s="80"/>
      <c r="N99" s="37">
        <f>N95+N97</f>
        <v>0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A10:E10"/>
    <mergeCell ref="F10:N10"/>
    <mergeCell ref="L69:M69"/>
    <mergeCell ref="L90:M90"/>
    <mergeCell ref="L48:M48"/>
    <mergeCell ref="L27:M27"/>
    <mergeCell ref="L95:M95"/>
    <mergeCell ref="B95:J95"/>
    <mergeCell ref="B96:J96"/>
    <mergeCell ref="A78:N78"/>
    <mergeCell ref="B79:J79"/>
    <mergeCell ref="B80:J80"/>
    <mergeCell ref="B81:J81"/>
    <mergeCell ref="B82:J82"/>
    <mergeCell ref="B89:J89"/>
    <mergeCell ref="B90:J90"/>
    <mergeCell ref="B91:J91"/>
    <mergeCell ref="B92:J92"/>
    <mergeCell ref="B93:J93"/>
    <mergeCell ref="B94:J94"/>
    <mergeCell ref="B83:J83"/>
    <mergeCell ref="B84:J84"/>
    <mergeCell ref="B85:J85"/>
    <mergeCell ref="B86:J86"/>
    <mergeCell ref="B87:J87"/>
    <mergeCell ref="B88:J88"/>
    <mergeCell ref="B75:J75"/>
    <mergeCell ref="B69:J69"/>
    <mergeCell ref="B70:J70"/>
    <mergeCell ref="B71:J71"/>
    <mergeCell ref="B72:J72"/>
    <mergeCell ref="B73:J73"/>
    <mergeCell ref="B74:J74"/>
    <mergeCell ref="B68:J68"/>
    <mergeCell ref="A57:N57"/>
    <mergeCell ref="B58:J58"/>
    <mergeCell ref="B59:J59"/>
    <mergeCell ref="B60:J60"/>
    <mergeCell ref="B61:J61"/>
    <mergeCell ref="B62:J62"/>
    <mergeCell ref="B63:J63"/>
    <mergeCell ref="B64:J64"/>
    <mergeCell ref="B65:J65"/>
    <mergeCell ref="B66:J66"/>
    <mergeCell ref="B67:J67"/>
    <mergeCell ref="B54:J54"/>
    <mergeCell ref="B43:J43"/>
    <mergeCell ref="B44:J44"/>
    <mergeCell ref="B45:J45"/>
    <mergeCell ref="B46:J46"/>
    <mergeCell ref="B47:J47"/>
    <mergeCell ref="B48:J48"/>
    <mergeCell ref="B49:J49"/>
    <mergeCell ref="B50:J50"/>
    <mergeCell ref="B51:J51"/>
    <mergeCell ref="B52:J52"/>
    <mergeCell ref="B53:J53"/>
    <mergeCell ref="A7:E7"/>
    <mergeCell ref="F7:N7"/>
    <mergeCell ref="B42:J42"/>
    <mergeCell ref="B37:J37"/>
    <mergeCell ref="B38:J38"/>
    <mergeCell ref="B39:J39"/>
    <mergeCell ref="B40:J40"/>
    <mergeCell ref="B41:J41"/>
    <mergeCell ref="B27:J27"/>
    <mergeCell ref="B28:J28"/>
    <mergeCell ref="B29:J29"/>
    <mergeCell ref="B30:J30"/>
    <mergeCell ref="A36:N36"/>
    <mergeCell ref="B31:J31"/>
    <mergeCell ref="B32:J32"/>
    <mergeCell ref="B33:J33"/>
    <mergeCell ref="B26:J26"/>
    <mergeCell ref="B17:J17"/>
    <mergeCell ref="B19:J19"/>
    <mergeCell ref="B20:J20"/>
    <mergeCell ref="B21:J21"/>
    <mergeCell ref="B22:J22"/>
    <mergeCell ref="B23:J23"/>
    <mergeCell ref="B24:J24"/>
    <mergeCell ref="B18:J18"/>
    <mergeCell ref="K99:M99"/>
    <mergeCell ref="E3:K4"/>
    <mergeCell ref="A8:E8"/>
    <mergeCell ref="F8:N8"/>
    <mergeCell ref="L97:M97"/>
    <mergeCell ref="A6:E6"/>
    <mergeCell ref="A15:N15"/>
    <mergeCell ref="B16:J16"/>
    <mergeCell ref="F6:N6"/>
    <mergeCell ref="F9:N9"/>
    <mergeCell ref="F11:N11"/>
    <mergeCell ref="A11:E11"/>
    <mergeCell ref="A12:E12"/>
    <mergeCell ref="A9:E9"/>
    <mergeCell ref="F12:N12"/>
    <mergeCell ref="B25:J25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N101"/>
  <sheetViews>
    <sheetView topLeftCell="A86" zoomScale="90" zoomScaleNormal="90" workbookViewId="0">
      <selection activeCell="E108" sqref="E108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2015017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42194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106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135</v>
      </c>
      <c r="B10" s="83"/>
      <c r="C10" s="83"/>
      <c r="D10" s="83"/>
      <c r="E10" s="84"/>
      <c r="F10" s="101"/>
      <c r="G10" s="86"/>
      <c r="H10" s="86"/>
      <c r="I10" s="86"/>
      <c r="J10" s="86"/>
      <c r="K10" s="86"/>
      <c r="L10" s="86"/>
      <c r="M10" s="86"/>
      <c r="N10" s="87"/>
    </row>
    <row r="11" spans="1:14" x14ac:dyDescent="0.25">
      <c r="A11" s="82" t="s">
        <v>1</v>
      </c>
      <c r="B11" s="83"/>
      <c r="C11" s="83"/>
      <c r="D11" s="83"/>
      <c r="E11" s="84"/>
      <c r="F11" s="101" t="s">
        <v>165</v>
      </c>
      <c r="G11" s="86"/>
      <c r="H11" s="86"/>
      <c r="I11" s="86"/>
      <c r="J11" s="86"/>
      <c r="K11" s="86"/>
      <c r="L11" s="86"/>
      <c r="M11" s="86"/>
      <c r="N11" s="87"/>
    </row>
    <row r="12" spans="1:14" ht="64.5" customHeight="1" thickBot="1" x14ac:dyDescent="0.3">
      <c r="A12" s="102" t="s">
        <v>0</v>
      </c>
      <c r="B12" s="103"/>
      <c r="C12" s="103"/>
      <c r="D12" s="103"/>
      <c r="E12" s="104"/>
      <c r="F12" s="105" t="s">
        <v>166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/>
      <c r="C17" s="115"/>
      <c r="D17" s="115"/>
      <c r="E17" s="115"/>
      <c r="F17" s="115"/>
      <c r="G17" s="115"/>
      <c r="H17" s="115"/>
      <c r="I17" s="115"/>
      <c r="J17" s="116"/>
      <c r="K17" s="34"/>
      <c r="L17" s="9"/>
      <c r="M17" s="12"/>
      <c r="N17" s="13">
        <f>L17*M17</f>
        <v>0</v>
      </c>
    </row>
    <row r="18" spans="1:14" x14ac:dyDescent="0.25">
      <c r="A18" s="21">
        <v>2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ref="N18:N26" si="0">L18*M18</f>
        <v>0</v>
      </c>
    </row>
    <row r="19" spans="1:14" x14ac:dyDescent="0.25">
      <c r="A19" s="21">
        <v>3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0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 t="s">
        <v>167</v>
      </c>
      <c r="C59" s="115"/>
      <c r="D59" s="115"/>
      <c r="E59" s="115"/>
      <c r="F59" s="115"/>
      <c r="G59" s="115"/>
      <c r="H59" s="115"/>
      <c r="I59" s="115"/>
      <c r="J59" s="116"/>
      <c r="K59" s="34"/>
      <c r="L59" s="9">
        <v>8</v>
      </c>
      <c r="M59" s="12">
        <v>45</v>
      </c>
      <c r="N59" s="13">
        <f>L59*M59</f>
        <v>360</v>
      </c>
    </row>
    <row r="60" spans="1:14" x14ac:dyDescent="0.25">
      <c r="A60" s="21">
        <v>2</v>
      </c>
      <c r="B60" s="108" t="s">
        <v>168</v>
      </c>
      <c r="C60" s="109"/>
      <c r="D60" s="109"/>
      <c r="E60" s="109"/>
      <c r="F60" s="109"/>
      <c r="G60" s="109"/>
      <c r="H60" s="109"/>
      <c r="I60" s="109"/>
      <c r="J60" s="110"/>
      <c r="K60" s="35"/>
      <c r="L60" s="10">
        <v>8</v>
      </c>
      <c r="M60" s="14">
        <v>28.12</v>
      </c>
      <c r="N60" s="15">
        <f t="shared" ref="N60:N68" si="2">L60*M60</f>
        <v>224.96</v>
      </c>
    </row>
    <row r="61" spans="1:14" x14ac:dyDescent="0.25">
      <c r="A61" s="21">
        <v>3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584.96</v>
      </c>
    </row>
    <row r="70" spans="1:14" x14ac:dyDescent="0.25">
      <c r="A70" s="24">
        <v>1</v>
      </c>
      <c r="B70" s="125"/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/>
      <c r="C80" s="115"/>
      <c r="D80" s="115"/>
      <c r="E80" s="115"/>
      <c r="F80" s="115"/>
      <c r="G80" s="115"/>
      <c r="H80" s="115"/>
      <c r="I80" s="115"/>
      <c r="J80" s="116"/>
      <c r="K80" s="34"/>
      <c r="L80" s="9"/>
      <c r="M80" s="12"/>
      <c r="N80" s="13">
        <f>L80*M80</f>
        <v>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70" t="s">
        <v>20</v>
      </c>
      <c r="M90" s="171"/>
      <c r="N90" s="18">
        <f>SUM(N80:N89)</f>
        <v>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584.96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58.496000000000009</v>
      </c>
    </row>
    <row r="98" spans="1:14" x14ac:dyDescent="0.25">
      <c r="A98" s="56" t="s">
        <v>45</v>
      </c>
    </row>
    <row r="99" spans="1:14" ht="21" x14ac:dyDescent="0.35">
      <c r="A99" s="56" t="s">
        <v>121</v>
      </c>
      <c r="K99" s="80" t="s">
        <v>54</v>
      </c>
      <c r="L99" s="80"/>
      <c r="M99" s="80"/>
      <c r="N99" s="37">
        <f>N95+N97</f>
        <v>643.45600000000002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K99:M99"/>
    <mergeCell ref="B93:J93"/>
    <mergeCell ref="B94:J94"/>
    <mergeCell ref="B95:J95"/>
    <mergeCell ref="L95:M95"/>
    <mergeCell ref="B96:J96"/>
    <mergeCell ref="L97:M97"/>
    <mergeCell ref="B88:J88"/>
    <mergeCell ref="B89:J89"/>
    <mergeCell ref="B90:J90"/>
    <mergeCell ref="L90:M90"/>
    <mergeCell ref="B91:J91"/>
    <mergeCell ref="B92:J92"/>
    <mergeCell ref="B82:J82"/>
    <mergeCell ref="B83:J83"/>
    <mergeCell ref="B84:J84"/>
    <mergeCell ref="B85:J85"/>
    <mergeCell ref="B86:J86"/>
    <mergeCell ref="B87:J87"/>
    <mergeCell ref="B74:J74"/>
    <mergeCell ref="B75:J75"/>
    <mergeCell ref="A78:N78"/>
    <mergeCell ref="B79:J79"/>
    <mergeCell ref="B80:J80"/>
    <mergeCell ref="B81:J81"/>
    <mergeCell ref="B69:J69"/>
    <mergeCell ref="L69:M69"/>
    <mergeCell ref="B70:J70"/>
    <mergeCell ref="B71:J71"/>
    <mergeCell ref="B72:J72"/>
    <mergeCell ref="B73:J73"/>
    <mergeCell ref="B63:J63"/>
    <mergeCell ref="B64:J64"/>
    <mergeCell ref="B65:J65"/>
    <mergeCell ref="B66:J66"/>
    <mergeCell ref="B67:J67"/>
    <mergeCell ref="B68:J68"/>
    <mergeCell ref="A57:N57"/>
    <mergeCell ref="B58:J58"/>
    <mergeCell ref="B59:J59"/>
    <mergeCell ref="B60:J60"/>
    <mergeCell ref="B61:J61"/>
    <mergeCell ref="B62:J62"/>
    <mergeCell ref="B49:J49"/>
    <mergeCell ref="B50:J50"/>
    <mergeCell ref="B51:J51"/>
    <mergeCell ref="B52:J52"/>
    <mergeCell ref="B53:J53"/>
    <mergeCell ref="B54:J54"/>
    <mergeCell ref="B44:J44"/>
    <mergeCell ref="B45:J45"/>
    <mergeCell ref="B46:J46"/>
    <mergeCell ref="B47:J47"/>
    <mergeCell ref="B48:J48"/>
    <mergeCell ref="L48:M48"/>
    <mergeCell ref="B38:J38"/>
    <mergeCell ref="B39:J39"/>
    <mergeCell ref="B40:J40"/>
    <mergeCell ref="B41:J41"/>
    <mergeCell ref="B42:J42"/>
    <mergeCell ref="B43:J43"/>
    <mergeCell ref="B30:J30"/>
    <mergeCell ref="B31:J31"/>
    <mergeCell ref="B32:J32"/>
    <mergeCell ref="B33:J33"/>
    <mergeCell ref="A36:N36"/>
    <mergeCell ref="B37:J37"/>
    <mergeCell ref="B25:J25"/>
    <mergeCell ref="B26:J26"/>
    <mergeCell ref="B27:J27"/>
    <mergeCell ref="L27:M27"/>
    <mergeCell ref="B28:J28"/>
    <mergeCell ref="B29:J29"/>
    <mergeCell ref="B19:J19"/>
    <mergeCell ref="B20:J20"/>
    <mergeCell ref="B21:J21"/>
    <mergeCell ref="B22:J22"/>
    <mergeCell ref="B23:J23"/>
    <mergeCell ref="B24:J24"/>
    <mergeCell ref="A12:E12"/>
    <mergeCell ref="F12:N12"/>
    <mergeCell ref="A15:N15"/>
    <mergeCell ref="B16:J16"/>
    <mergeCell ref="B17:J17"/>
    <mergeCell ref="B18:J18"/>
    <mergeCell ref="A9:E9"/>
    <mergeCell ref="F9:N9"/>
    <mergeCell ref="A10:E10"/>
    <mergeCell ref="F10:N10"/>
    <mergeCell ref="A11:E11"/>
    <mergeCell ref="F11:N11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N101"/>
  <sheetViews>
    <sheetView zoomScale="90" zoomScaleNormal="90" workbookViewId="0">
      <selection activeCell="B16" sqref="B16:J16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2015016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42194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106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135</v>
      </c>
      <c r="B10" s="83"/>
      <c r="C10" s="83"/>
      <c r="D10" s="83"/>
      <c r="E10" s="84"/>
      <c r="F10" s="101"/>
      <c r="G10" s="86"/>
      <c r="H10" s="86"/>
      <c r="I10" s="86"/>
      <c r="J10" s="86"/>
      <c r="K10" s="86"/>
      <c r="L10" s="86"/>
      <c r="M10" s="86"/>
      <c r="N10" s="87"/>
    </row>
    <row r="11" spans="1:14" x14ac:dyDescent="0.25">
      <c r="A11" s="82" t="s">
        <v>1</v>
      </c>
      <c r="B11" s="83"/>
      <c r="C11" s="83"/>
      <c r="D11" s="83"/>
      <c r="E11" s="84"/>
      <c r="F11" s="101" t="s">
        <v>155</v>
      </c>
      <c r="G11" s="86"/>
      <c r="H11" s="86"/>
      <c r="I11" s="86"/>
      <c r="J11" s="86"/>
      <c r="K11" s="86"/>
      <c r="L11" s="86"/>
      <c r="M11" s="86"/>
      <c r="N11" s="87"/>
    </row>
    <row r="12" spans="1:14" ht="80.25" customHeight="1" thickBot="1" x14ac:dyDescent="0.3">
      <c r="A12" s="102" t="s">
        <v>0</v>
      </c>
      <c r="B12" s="103"/>
      <c r="C12" s="103"/>
      <c r="D12" s="103"/>
      <c r="E12" s="104"/>
      <c r="F12" s="105" t="s">
        <v>156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/>
      <c r="C17" s="115"/>
      <c r="D17" s="115"/>
      <c r="E17" s="115"/>
      <c r="F17" s="115"/>
      <c r="G17" s="115"/>
      <c r="H17" s="115"/>
      <c r="I17" s="115"/>
      <c r="J17" s="116"/>
      <c r="K17" s="34"/>
      <c r="L17" s="9"/>
      <c r="M17" s="12"/>
      <c r="N17" s="13">
        <f>L17*M17</f>
        <v>0</v>
      </c>
    </row>
    <row r="18" spans="1:14" x14ac:dyDescent="0.25">
      <c r="A18" s="21">
        <v>2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ref="N18:N26" si="0">L18*M18</f>
        <v>0</v>
      </c>
    </row>
    <row r="19" spans="1:14" x14ac:dyDescent="0.25">
      <c r="A19" s="21">
        <v>3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0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 t="s">
        <v>157</v>
      </c>
      <c r="C59" s="115"/>
      <c r="D59" s="115"/>
      <c r="E59" s="115"/>
      <c r="F59" s="115"/>
      <c r="G59" s="115"/>
      <c r="H59" s="115"/>
      <c r="I59" s="115"/>
      <c r="J59" s="116"/>
      <c r="K59" s="34"/>
      <c r="L59" s="9">
        <v>4</v>
      </c>
      <c r="M59" s="12">
        <v>45</v>
      </c>
      <c r="N59" s="13">
        <f>L59*M59</f>
        <v>180</v>
      </c>
    </row>
    <row r="60" spans="1:14" x14ac:dyDescent="0.25">
      <c r="A60" s="21">
        <v>2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ref="N60:N68" si="2">L60*M60</f>
        <v>0</v>
      </c>
    </row>
    <row r="61" spans="1:14" x14ac:dyDescent="0.25">
      <c r="A61" s="21">
        <v>3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180</v>
      </c>
    </row>
    <row r="70" spans="1:14" x14ac:dyDescent="0.25">
      <c r="A70" s="24">
        <v>1</v>
      </c>
      <c r="B70" s="125"/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/>
      <c r="C80" s="115"/>
      <c r="D80" s="115"/>
      <c r="E80" s="115"/>
      <c r="F80" s="115"/>
      <c r="G80" s="115"/>
      <c r="H80" s="115"/>
      <c r="I80" s="115"/>
      <c r="J80" s="116"/>
      <c r="K80" s="34"/>
      <c r="L80" s="9"/>
      <c r="M80" s="12"/>
      <c r="N80" s="13">
        <f>L80*M80</f>
        <v>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70" t="s">
        <v>20</v>
      </c>
      <c r="M90" s="171"/>
      <c r="N90" s="18">
        <f>SUM(N80:N89)</f>
        <v>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180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18</v>
      </c>
    </row>
    <row r="98" spans="1:14" x14ac:dyDescent="0.25">
      <c r="A98" s="56" t="s">
        <v>45</v>
      </c>
    </row>
    <row r="99" spans="1:14" ht="21" x14ac:dyDescent="0.35">
      <c r="A99" s="56" t="s">
        <v>121</v>
      </c>
      <c r="K99" s="80" t="s">
        <v>54</v>
      </c>
      <c r="L99" s="80"/>
      <c r="M99" s="80"/>
      <c r="N99" s="37">
        <f>N95+N97</f>
        <v>198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K99:M99"/>
    <mergeCell ref="B93:J93"/>
    <mergeCell ref="B94:J94"/>
    <mergeCell ref="B95:J95"/>
    <mergeCell ref="L95:M95"/>
    <mergeCell ref="B96:J96"/>
    <mergeCell ref="L97:M97"/>
    <mergeCell ref="B88:J88"/>
    <mergeCell ref="B89:J89"/>
    <mergeCell ref="B90:J90"/>
    <mergeCell ref="L90:M90"/>
    <mergeCell ref="B91:J91"/>
    <mergeCell ref="B92:J92"/>
    <mergeCell ref="B82:J82"/>
    <mergeCell ref="B83:J83"/>
    <mergeCell ref="B84:J84"/>
    <mergeCell ref="B85:J85"/>
    <mergeCell ref="B86:J86"/>
    <mergeCell ref="B87:J87"/>
    <mergeCell ref="B74:J74"/>
    <mergeCell ref="B75:J75"/>
    <mergeCell ref="A78:N78"/>
    <mergeCell ref="B79:J79"/>
    <mergeCell ref="B80:J80"/>
    <mergeCell ref="B81:J81"/>
    <mergeCell ref="B69:J69"/>
    <mergeCell ref="L69:M69"/>
    <mergeCell ref="B70:J70"/>
    <mergeCell ref="B71:J71"/>
    <mergeCell ref="B72:J72"/>
    <mergeCell ref="B73:J73"/>
    <mergeCell ref="B63:J63"/>
    <mergeCell ref="B64:J64"/>
    <mergeCell ref="B65:J65"/>
    <mergeCell ref="B66:J66"/>
    <mergeCell ref="B67:J67"/>
    <mergeCell ref="B68:J68"/>
    <mergeCell ref="A57:N57"/>
    <mergeCell ref="B58:J58"/>
    <mergeCell ref="B59:J59"/>
    <mergeCell ref="B60:J60"/>
    <mergeCell ref="B61:J61"/>
    <mergeCell ref="B62:J62"/>
    <mergeCell ref="B49:J49"/>
    <mergeCell ref="B50:J50"/>
    <mergeCell ref="B51:J51"/>
    <mergeCell ref="B52:J52"/>
    <mergeCell ref="B53:J53"/>
    <mergeCell ref="B54:J54"/>
    <mergeCell ref="B44:J44"/>
    <mergeCell ref="B45:J45"/>
    <mergeCell ref="B46:J46"/>
    <mergeCell ref="B47:J47"/>
    <mergeCell ref="B48:J48"/>
    <mergeCell ref="L48:M48"/>
    <mergeCell ref="B38:J38"/>
    <mergeCell ref="B39:J39"/>
    <mergeCell ref="B40:J40"/>
    <mergeCell ref="B41:J41"/>
    <mergeCell ref="B42:J42"/>
    <mergeCell ref="B43:J43"/>
    <mergeCell ref="B30:J30"/>
    <mergeCell ref="B31:J31"/>
    <mergeCell ref="B32:J32"/>
    <mergeCell ref="B33:J33"/>
    <mergeCell ref="A36:N36"/>
    <mergeCell ref="B37:J37"/>
    <mergeCell ref="B25:J25"/>
    <mergeCell ref="B26:J26"/>
    <mergeCell ref="B27:J27"/>
    <mergeCell ref="L27:M27"/>
    <mergeCell ref="B28:J28"/>
    <mergeCell ref="B29:J29"/>
    <mergeCell ref="B19:J19"/>
    <mergeCell ref="B20:J20"/>
    <mergeCell ref="B21:J21"/>
    <mergeCell ref="B22:J22"/>
    <mergeCell ref="B23:J23"/>
    <mergeCell ref="B24:J24"/>
    <mergeCell ref="A12:E12"/>
    <mergeCell ref="F12:N12"/>
    <mergeCell ref="A15:N15"/>
    <mergeCell ref="B16:J16"/>
    <mergeCell ref="B17:J17"/>
    <mergeCell ref="B18:J18"/>
    <mergeCell ref="A9:E9"/>
    <mergeCell ref="F9:N9"/>
    <mergeCell ref="A10:E10"/>
    <mergeCell ref="F10:N10"/>
    <mergeCell ref="A11:E11"/>
    <mergeCell ref="F11:N11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N101"/>
  <sheetViews>
    <sheetView topLeftCell="A86" zoomScale="90" zoomScaleNormal="90" workbookViewId="0">
      <selection activeCell="N99" sqref="N99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2015015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42194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106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135</v>
      </c>
      <c r="B10" s="83"/>
      <c r="C10" s="83"/>
      <c r="D10" s="83"/>
      <c r="E10" s="84"/>
      <c r="F10" s="101"/>
      <c r="G10" s="86"/>
      <c r="H10" s="86"/>
      <c r="I10" s="86"/>
      <c r="J10" s="86"/>
      <c r="K10" s="86"/>
      <c r="L10" s="86"/>
      <c r="M10" s="86"/>
      <c r="N10" s="87"/>
    </row>
    <row r="11" spans="1:14" x14ac:dyDescent="0.25">
      <c r="A11" s="82" t="s">
        <v>1</v>
      </c>
      <c r="B11" s="83"/>
      <c r="C11" s="83"/>
      <c r="D11" s="83"/>
      <c r="E11" s="84"/>
      <c r="F11" s="101" t="s">
        <v>146</v>
      </c>
      <c r="G11" s="86"/>
      <c r="H11" s="86"/>
      <c r="I11" s="86"/>
      <c r="J11" s="86"/>
      <c r="K11" s="86"/>
      <c r="L11" s="86"/>
      <c r="M11" s="86"/>
      <c r="N11" s="87"/>
    </row>
    <row r="12" spans="1:14" ht="85.5" customHeight="1" thickBot="1" x14ac:dyDescent="0.3">
      <c r="A12" s="102" t="s">
        <v>0</v>
      </c>
      <c r="B12" s="103"/>
      <c r="C12" s="103"/>
      <c r="D12" s="103"/>
      <c r="E12" s="104"/>
      <c r="F12" s="105" t="s">
        <v>147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 t="s">
        <v>153</v>
      </c>
      <c r="C17" s="115"/>
      <c r="D17" s="115"/>
      <c r="E17" s="115"/>
      <c r="F17" s="115"/>
      <c r="G17" s="115"/>
      <c r="H17" s="115"/>
      <c r="I17" s="115"/>
      <c r="J17" s="116"/>
      <c r="K17" s="34">
        <v>1</v>
      </c>
      <c r="L17" s="9">
        <v>1</v>
      </c>
      <c r="M17" s="12">
        <v>175</v>
      </c>
      <c r="N17" s="13">
        <f>L17*M17</f>
        <v>175</v>
      </c>
    </row>
    <row r="18" spans="1:14" x14ac:dyDescent="0.25">
      <c r="A18" s="21">
        <v>2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ref="N18:N26" si="0">L18*M18</f>
        <v>0</v>
      </c>
    </row>
    <row r="19" spans="1:14" x14ac:dyDescent="0.25">
      <c r="A19" s="21">
        <v>3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175</v>
      </c>
    </row>
    <row r="28" spans="1:14" x14ac:dyDescent="0.25">
      <c r="A28" s="24">
        <v>1</v>
      </c>
      <c r="B28" s="125" t="s">
        <v>154</v>
      </c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 t="s">
        <v>148</v>
      </c>
      <c r="C59" s="115"/>
      <c r="D59" s="115"/>
      <c r="E59" s="115"/>
      <c r="F59" s="115"/>
      <c r="G59" s="115"/>
      <c r="H59" s="115"/>
      <c r="I59" s="115"/>
      <c r="J59" s="116"/>
      <c r="K59" s="34">
        <v>1</v>
      </c>
      <c r="L59" s="9">
        <v>24</v>
      </c>
      <c r="M59" s="12">
        <v>45</v>
      </c>
      <c r="N59" s="13">
        <f>L59*M59</f>
        <v>1080</v>
      </c>
    </row>
    <row r="60" spans="1:14" x14ac:dyDescent="0.25">
      <c r="A60" s="21">
        <v>2</v>
      </c>
      <c r="B60" s="108" t="s">
        <v>150</v>
      </c>
      <c r="C60" s="109"/>
      <c r="D60" s="109"/>
      <c r="E60" s="109"/>
      <c r="F60" s="109"/>
      <c r="G60" s="109"/>
      <c r="H60" s="109"/>
      <c r="I60" s="109"/>
      <c r="J60" s="110"/>
      <c r="K60" s="35">
        <v>2</v>
      </c>
      <c r="L60" s="10">
        <v>8</v>
      </c>
      <c r="M60" s="14">
        <v>28.12</v>
      </c>
      <c r="N60" s="15">
        <f t="shared" ref="N60:N68" si="2">L60*M60</f>
        <v>224.96</v>
      </c>
    </row>
    <row r="61" spans="1:14" x14ac:dyDescent="0.25">
      <c r="A61" s="21">
        <v>3</v>
      </c>
      <c r="B61" s="108" t="s">
        <v>114</v>
      </c>
      <c r="C61" s="109"/>
      <c r="D61" s="109"/>
      <c r="E61" s="109"/>
      <c r="F61" s="109"/>
      <c r="G61" s="109"/>
      <c r="H61" s="109"/>
      <c r="I61" s="109"/>
      <c r="J61" s="110"/>
      <c r="K61" s="35">
        <v>3</v>
      </c>
      <c r="L61" s="10">
        <v>16</v>
      </c>
      <c r="M61" s="14">
        <v>45</v>
      </c>
      <c r="N61" s="15">
        <f t="shared" si="2"/>
        <v>720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2024.96</v>
      </c>
    </row>
    <row r="70" spans="1:14" x14ac:dyDescent="0.25">
      <c r="A70" s="24">
        <v>1</v>
      </c>
      <c r="B70" s="125" t="s">
        <v>149</v>
      </c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 t="s">
        <v>151</v>
      </c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 t="s">
        <v>152</v>
      </c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/>
      <c r="C80" s="115"/>
      <c r="D80" s="115"/>
      <c r="E80" s="115"/>
      <c r="F80" s="115"/>
      <c r="G80" s="115"/>
      <c r="H80" s="115"/>
      <c r="I80" s="115"/>
      <c r="J80" s="116"/>
      <c r="K80" s="34"/>
      <c r="L80" s="9"/>
      <c r="M80" s="12"/>
      <c r="N80" s="13">
        <f>L80*M80</f>
        <v>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70" t="s">
        <v>20</v>
      </c>
      <c r="M90" s="171"/>
      <c r="N90" s="18">
        <f>SUM(N80:N89)</f>
        <v>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2199.96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219.99600000000001</v>
      </c>
    </row>
    <row r="98" spans="1:14" x14ac:dyDescent="0.25">
      <c r="A98" s="56" t="s">
        <v>45</v>
      </c>
    </row>
    <row r="99" spans="1:14" ht="21" x14ac:dyDescent="0.35">
      <c r="A99" s="56" t="s">
        <v>121</v>
      </c>
      <c r="K99" s="80" t="s">
        <v>54</v>
      </c>
      <c r="L99" s="80"/>
      <c r="M99" s="80"/>
      <c r="N99" s="37">
        <f>N95+N97</f>
        <v>2419.9560000000001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K99:M99"/>
    <mergeCell ref="B93:J93"/>
    <mergeCell ref="B94:J94"/>
    <mergeCell ref="B95:J95"/>
    <mergeCell ref="L95:M95"/>
    <mergeCell ref="B96:J96"/>
    <mergeCell ref="L97:M97"/>
    <mergeCell ref="B88:J88"/>
    <mergeCell ref="B89:J89"/>
    <mergeCell ref="B90:J90"/>
    <mergeCell ref="L90:M90"/>
    <mergeCell ref="B91:J91"/>
    <mergeCell ref="B92:J92"/>
    <mergeCell ref="B82:J82"/>
    <mergeCell ref="B83:J83"/>
    <mergeCell ref="B84:J84"/>
    <mergeCell ref="B85:J85"/>
    <mergeCell ref="B86:J86"/>
    <mergeCell ref="B87:J87"/>
    <mergeCell ref="B74:J74"/>
    <mergeCell ref="B75:J75"/>
    <mergeCell ref="A78:N78"/>
    <mergeCell ref="B79:J79"/>
    <mergeCell ref="B80:J80"/>
    <mergeCell ref="B81:J81"/>
    <mergeCell ref="B69:J69"/>
    <mergeCell ref="L69:M69"/>
    <mergeCell ref="B70:J70"/>
    <mergeCell ref="B71:J71"/>
    <mergeCell ref="B72:J72"/>
    <mergeCell ref="B73:J73"/>
    <mergeCell ref="B63:J63"/>
    <mergeCell ref="B64:J64"/>
    <mergeCell ref="B65:J65"/>
    <mergeCell ref="B66:J66"/>
    <mergeCell ref="B67:J67"/>
    <mergeCell ref="B68:J68"/>
    <mergeCell ref="A57:N57"/>
    <mergeCell ref="B58:J58"/>
    <mergeCell ref="B59:J59"/>
    <mergeCell ref="B60:J60"/>
    <mergeCell ref="B61:J61"/>
    <mergeCell ref="B62:J62"/>
    <mergeCell ref="B49:J49"/>
    <mergeCell ref="B50:J50"/>
    <mergeCell ref="B51:J51"/>
    <mergeCell ref="B52:J52"/>
    <mergeCell ref="B53:J53"/>
    <mergeCell ref="B54:J54"/>
    <mergeCell ref="B44:J44"/>
    <mergeCell ref="B45:J45"/>
    <mergeCell ref="B46:J46"/>
    <mergeCell ref="B47:J47"/>
    <mergeCell ref="B48:J48"/>
    <mergeCell ref="L48:M48"/>
    <mergeCell ref="B38:J38"/>
    <mergeCell ref="B39:J39"/>
    <mergeCell ref="B40:J40"/>
    <mergeCell ref="B41:J41"/>
    <mergeCell ref="B42:J42"/>
    <mergeCell ref="B43:J43"/>
    <mergeCell ref="B30:J30"/>
    <mergeCell ref="B31:J31"/>
    <mergeCell ref="B32:J32"/>
    <mergeCell ref="B33:J33"/>
    <mergeCell ref="A36:N36"/>
    <mergeCell ref="B37:J37"/>
    <mergeCell ref="B25:J25"/>
    <mergeCell ref="B26:J26"/>
    <mergeCell ref="B27:J27"/>
    <mergeCell ref="L27:M27"/>
    <mergeCell ref="B28:J28"/>
    <mergeCell ref="B29:J29"/>
    <mergeCell ref="B19:J19"/>
    <mergeCell ref="B20:J20"/>
    <mergeCell ref="B21:J21"/>
    <mergeCell ref="B22:J22"/>
    <mergeCell ref="B23:J23"/>
    <mergeCell ref="B24:J24"/>
    <mergeCell ref="A12:E12"/>
    <mergeCell ref="F12:N12"/>
    <mergeCell ref="A15:N15"/>
    <mergeCell ref="B16:J16"/>
    <mergeCell ref="B17:J17"/>
    <mergeCell ref="B18:J18"/>
    <mergeCell ref="A9:E9"/>
    <mergeCell ref="F9:N9"/>
    <mergeCell ref="A10:E10"/>
    <mergeCell ref="F10:N10"/>
    <mergeCell ref="A11:E11"/>
    <mergeCell ref="F11:N11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N101"/>
  <sheetViews>
    <sheetView zoomScale="90" zoomScaleNormal="90" workbookViewId="0">
      <selection activeCell="N3" sqref="N3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2015014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42194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106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135</v>
      </c>
      <c r="B10" s="83"/>
      <c r="C10" s="83"/>
      <c r="D10" s="83"/>
      <c r="E10" s="84"/>
      <c r="F10" s="101" t="s">
        <v>136</v>
      </c>
      <c r="G10" s="86"/>
      <c r="H10" s="86"/>
      <c r="I10" s="86"/>
      <c r="J10" s="86"/>
      <c r="K10" s="86"/>
      <c r="L10" s="86"/>
      <c r="M10" s="86"/>
      <c r="N10" s="87"/>
    </row>
    <row r="11" spans="1:14" x14ac:dyDescent="0.25">
      <c r="A11" s="82" t="s">
        <v>1</v>
      </c>
      <c r="B11" s="83"/>
      <c r="C11" s="83"/>
      <c r="D11" s="83"/>
      <c r="E11" s="84"/>
      <c r="F11" s="101" t="s">
        <v>132</v>
      </c>
      <c r="G11" s="86"/>
      <c r="H11" s="86"/>
      <c r="I11" s="86"/>
      <c r="J11" s="86"/>
      <c r="K11" s="86"/>
      <c r="L11" s="86"/>
      <c r="M11" s="86"/>
      <c r="N11" s="87"/>
    </row>
    <row r="12" spans="1:14" ht="66.75" customHeight="1" thickBot="1" x14ac:dyDescent="0.3">
      <c r="A12" s="102" t="s">
        <v>0</v>
      </c>
      <c r="B12" s="103"/>
      <c r="C12" s="103"/>
      <c r="D12" s="103"/>
      <c r="E12" s="104"/>
      <c r="F12" s="105" t="s">
        <v>133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/>
      <c r="C17" s="115"/>
      <c r="D17" s="115"/>
      <c r="E17" s="115"/>
      <c r="F17" s="115"/>
      <c r="G17" s="115"/>
      <c r="H17" s="115"/>
      <c r="I17" s="115"/>
      <c r="J17" s="116"/>
      <c r="K17" s="34"/>
      <c r="L17" s="9"/>
      <c r="M17" s="12"/>
      <c r="N17" s="13">
        <f>L17*M17</f>
        <v>0</v>
      </c>
    </row>
    <row r="18" spans="1:14" x14ac:dyDescent="0.25">
      <c r="A18" s="21">
        <v>2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ref="N18:N26" si="0">L18*M18</f>
        <v>0</v>
      </c>
    </row>
    <row r="19" spans="1:14" x14ac:dyDescent="0.25">
      <c r="A19" s="21">
        <v>3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0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 t="s">
        <v>114</v>
      </c>
      <c r="C59" s="115"/>
      <c r="D59" s="115"/>
      <c r="E59" s="115"/>
      <c r="F59" s="115"/>
      <c r="G59" s="115"/>
      <c r="H59" s="115"/>
      <c r="I59" s="115"/>
      <c r="J59" s="116"/>
      <c r="K59" s="34">
        <v>1</v>
      </c>
      <c r="L59" s="9">
        <v>8</v>
      </c>
      <c r="M59" s="12">
        <v>45</v>
      </c>
      <c r="N59" s="13">
        <f>L59*M59</f>
        <v>360</v>
      </c>
    </row>
    <row r="60" spans="1:14" x14ac:dyDescent="0.25">
      <c r="A60" s="21">
        <v>2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ref="N60:N68" si="2">L60*M60</f>
        <v>0</v>
      </c>
    </row>
    <row r="61" spans="1:14" x14ac:dyDescent="0.25">
      <c r="A61" s="21">
        <v>3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360</v>
      </c>
    </row>
    <row r="70" spans="1:14" x14ac:dyDescent="0.25">
      <c r="A70" s="24">
        <v>1</v>
      </c>
      <c r="B70" s="125" t="s">
        <v>134</v>
      </c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/>
      <c r="C80" s="115"/>
      <c r="D80" s="115"/>
      <c r="E80" s="115"/>
      <c r="F80" s="115"/>
      <c r="G80" s="115"/>
      <c r="H80" s="115"/>
      <c r="I80" s="115"/>
      <c r="J80" s="116"/>
      <c r="K80" s="34"/>
      <c r="L80" s="9"/>
      <c r="M80" s="12"/>
      <c r="N80" s="13">
        <f>L80*M80</f>
        <v>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70" t="s">
        <v>20</v>
      </c>
      <c r="M90" s="171"/>
      <c r="N90" s="18">
        <f>SUM(N80:N89)</f>
        <v>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360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36</v>
      </c>
    </row>
    <row r="98" spans="1:14" x14ac:dyDescent="0.25">
      <c r="A98" s="56" t="s">
        <v>45</v>
      </c>
    </row>
    <row r="99" spans="1:14" ht="21" x14ac:dyDescent="0.35">
      <c r="A99" s="56" t="s">
        <v>121</v>
      </c>
      <c r="K99" s="80" t="s">
        <v>54</v>
      </c>
      <c r="L99" s="80"/>
      <c r="M99" s="80"/>
      <c r="N99" s="37">
        <f>N95+N97</f>
        <v>396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B95:J95"/>
    <mergeCell ref="L95:M95"/>
    <mergeCell ref="B96:J96"/>
    <mergeCell ref="L97:M97"/>
    <mergeCell ref="K99:M99"/>
    <mergeCell ref="A10:E10"/>
    <mergeCell ref="F10:N10"/>
    <mergeCell ref="B90:J90"/>
    <mergeCell ref="L90:M90"/>
    <mergeCell ref="B91:J91"/>
    <mergeCell ref="B92:J92"/>
    <mergeCell ref="B93:J93"/>
    <mergeCell ref="B94:J94"/>
    <mergeCell ref="B84:J84"/>
    <mergeCell ref="B85:J85"/>
    <mergeCell ref="B86:J86"/>
    <mergeCell ref="B87:J87"/>
    <mergeCell ref="B88:J88"/>
    <mergeCell ref="B89:J89"/>
    <mergeCell ref="A78:N78"/>
    <mergeCell ref="B79:J79"/>
    <mergeCell ref="B80:J80"/>
    <mergeCell ref="B81:J81"/>
    <mergeCell ref="B82:J82"/>
    <mergeCell ref="B83:J83"/>
    <mergeCell ref="B70:J70"/>
    <mergeCell ref="B71:J71"/>
    <mergeCell ref="B72:J72"/>
    <mergeCell ref="B73:J73"/>
    <mergeCell ref="B74:J74"/>
    <mergeCell ref="B75:J75"/>
    <mergeCell ref="B65:J65"/>
    <mergeCell ref="B66:J66"/>
    <mergeCell ref="B67:J67"/>
    <mergeCell ref="B68:J68"/>
    <mergeCell ref="B69:J69"/>
    <mergeCell ref="L69:M69"/>
    <mergeCell ref="B59:J59"/>
    <mergeCell ref="B60:J60"/>
    <mergeCell ref="B61:J61"/>
    <mergeCell ref="B62:J62"/>
    <mergeCell ref="B63:J63"/>
    <mergeCell ref="B64:J64"/>
    <mergeCell ref="B51:J51"/>
    <mergeCell ref="B52:J52"/>
    <mergeCell ref="B53:J53"/>
    <mergeCell ref="B54:J54"/>
    <mergeCell ref="A57:N57"/>
    <mergeCell ref="B58:J58"/>
    <mergeCell ref="B46:J46"/>
    <mergeCell ref="B47:J47"/>
    <mergeCell ref="B48:J48"/>
    <mergeCell ref="L48:M48"/>
    <mergeCell ref="B49:J49"/>
    <mergeCell ref="B50:J50"/>
    <mergeCell ref="B40:J40"/>
    <mergeCell ref="B41:J41"/>
    <mergeCell ref="B42:J42"/>
    <mergeCell ref="B43:J43"/>
    <mergeCell ref="B44:J44"/>
    <mergeCell ref="B45:J45"/>
    <mergeCell ref="B32:J32"/>
    <mergeCell ref="B33:J33"/>
    <mergeCell ref="A36:N36"/>
    <mergeCell ref="B37:J37"/>
    <mergeCell ref="B38:J38"/>
    <mergeCell ref="B39:J39"/>
    <mergeCell ref="B27:J27"/>
    <mergeCell ref="L27:M27"/>
    <mergeCell ref="B28:J28"/>
    <mergeCell ref="B29:J29"/>
    <mergeCell ref="B30:J30"/>
    <mergeCell ref="B31:J31"/>
    <mergeCell ref="B21:J21"/>
    <mergeCell ref="B22:J22"/>
    <mergeCell ref="B23:J23"/>
    <mergeCell ref="B24:J24"/>
    <mergeCell ref="B25:J25"/>
    <mergeCell ref="B26:J26"/>
    <mergeCell ref="A15:N15"/>
    <mergeCell ref="B16:J16"/>
    <mergeCell ref="B17:J17"/>
    <mergeCell ref="B18:J18"/>
    <mergeCell ref="B19:J19"/>
    <mergeCell ref="B20:J20"/>
    <mergeCell ref="A9:E9"/>
    <mergeCell ref="F9:N9"/>
    <mergeCell ref="A11:E11"/>
    <mergeCell ref="F11:N11"/>
    <mergeCell ref="A12:E12"/>
    <mergeCell ref="F12:N12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N101"/>
  <sheetViews>
    <sheetView zoomScale="90" zoomScaleNormal="90" workbookViewId="0">
      <selection activeCell="A10" sqref="A10:XFD10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2015013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42194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106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175" t="s">
        <v>135</v>
      </c>
      <c r="B10" s="176"/>
      <c r="C10" s="176"/>
      <c r="D10" s="176"/>
      <c r="E10" s="177"/>
      <c r="F10" s="172" t="s">
        <v>136</v>
      </c>
      <c r="G10" s="173"/>
      <c r="H10" s="173"/>
      <c r="I10" s="173"/>
      <c r="J10" s="173"/>
      <c r="K10" s="173"/>
      <c r="L10" s="173"/>
      <c r="M10" s="173"/>
      <c r="N10" s="174"/>
    </row>
    <row r="11" spans="1:14" x14ac:dyDescent="0.25">
      <c r="A11" s="82" t="s">
        <v>1</v>
      </c>
      <c r="B11" s="83"/>
      <c r="C11" s="83"/>
      <c r="D11" s="83"/>
      <c r="E11" s="84"/>
      <c r="F11" s="101" t="s">
        <v>127</v>
      </c>
      <c r="G11" s="86"/>
      <c r="H11" s="86"/>
      <c r="I11" s="86"/>
      <c r="J11" s="86"/>
      <c r="K11" s="86"/>
      <c r="L11" s="86"/>
      <c r="M11" s="86"/>
      <c r="N11" s="87"/>
    </row>
    <row r="12" spans="1:14" ht="82.5" customHeight="1" thickBot="1" x14ac:dyDescent="0.3">
      <c r="A12" s="102" t="s">
        <v>0</v>
      </c>
      <c r="B12" s="103"/>
      <c r="C12" s="103"/>
      <c r="D12" s="103"/>
      <c r="E12" s="104"/>
      <c r="F12" s="105" t="s">
        <v>131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 t="s">
        <v>128</v>
      </c>
      <c r="C17" s="115"/>
      <c r="D17" s="115"/>
      <c r="E17" s="115"/>
      <c r="F17" s="115"/>
      <c r="G17" s="115"/>
      <c r="H17" s="115"/>
      <c r="I17" s="115"/>
      <c r="J17" s="116"/>
      <c r="K17" s="34"/>
      <c r="L17" s="9">
        <v>1</v>
      </c>
      <c r="M17" s="12">
        <v>1260</v>
      </c>
      <c r="N17" s="13">
        <f>L17*M17</f>
        <v>1260</v>
      </c>
    </row>
    <row r="18" spans="1:14" x14ac:dyDescent="0.25">
      <c r="A18" s="21">
        <v>2</v>
      </c>
      <c r="B18" s="108" t="s">
        <v>110</v>
      </c>
      <c r="C18" s="109"/>
      <c r="D18" s="109"/>
      <c r="E18" s="109"/>
      <c r="F18" s="109"/>
      <c r="G18" s="109"/>
      <c r="H18" s="109"/>
      <c r="I18" s="109"/>
      <c r="J18" s="110"/>
      <c r="K18" s="35"/>
      <c r="L18" s="10">
        <v>1</v>
      </c>
      <c r="M18" s="14">
        <v>1636</v>
      </c>
      <c r="N18" s="15">
        <f t="shared" ref="N18:N26" si="0">L18*M18</f>
        <v>1636</v>
      </c>
    </row>
    <row r="19" spans="1:14" x14ac:dyDescent="0.25">
      <c r="A19" s="21">
        <v>3</v>
      </c>
      <c r="B19" s="108" t="s">
        <v>129</v>
      </c>
      <c r="C19" s="109"/>
      <c r="D19" s="109"/>
      <c r="E19" s="109"/>
      <c r="F19" s="109"/>
      <c r="G19" s="109"/>
      <c r="H19" s="109"/>
      <c r="I19" s="109"/>
      <c r="J19" s="110"/>
      <c r="K19" s="35"/>
      <c r="L19" s="10">
        <v>1</v>
      </c>
      <c r="M19" s="14">
        <v>63</v>
      </c>
      <c r="N19" s="15">
        <f t="shared" si="0"/>
        <v>63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2959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 t="s">
        <v>114</v>
      </c>
      <c r="C59" s="115"/>
      <c r="D59" s="115"/>
      <c r="E59" s="115"/>
      <c r="F59" s="115"/>
      <c r="G59" s="115"/>
      <c r="H59" s="115"/>
      <c r="I59" s="115"/>
      <c r="J59" s="116"/>
      <c r="K59" s="34">
        <v>1</v>
      </c>
      <c r="L59" s="9">
        <v>24</v>
      </c>
      <c r="M59" s="12">
        <v>45</v>
      </c>
      <c r="N59" s="13">
        <f>L59*M59</f>
        <v>1080</v>
      </c>
    </row>
    <row r="60" spans="1:14" x14ac:dyDescent="0.25">
      <c r="A60" s="21">
        <v>2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ref="N60:N68" si="2">L60*M60</f>
        <v>0</v>
      </c>
    </row>
    <row r="61" spans="1:14" x14ac:dyDescent="0.25">
      <c r="A61" s="21">
        <v>3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1080</v>
      </c>
    </row>
    <row r="70" spans="1:14" x14ac:dyDescent="0.25">
      <c r="A70" s="24">
        <v>1</v>
      </c>
      <c r="B70" s="125" t="s">
        <v>130</v>
      </c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/>
      <c r="C80" s="115"/>
      <c r="D80" s="115"/>
      <c r="E80" s="115"/>
      <c r="F80" s="115"/>
      <c r="G80" s="115"/>
      <c r="H80" s="115"/>
      <c r="I80" s="115"/>
      <c r="J80" s="116"/>
      <c r="K80" s="34"/>
      <c r="L80" s="9"/>
      <c r="M80" s="12"/>
      <c r="N80" s="13">
        <f>L80*M80</f>
        <v>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70" t="s">
        <v>20</v>
      </c>
      <c r="M90" s="171"/>
      <c r="N90" s="18">
        <f>SUM(N80:N89)</f>
        <v>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4039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403.90000000000003</v>
      </c>
    </row>
    <row r="98" spans="1:14" x14ac:dyDescent="0.25">
      <c r="A98" s="56" t="s">
        <v>45</v>
      </c>
    </row>
    <row r="99" spans="1:14" ht="21" x14ac:dyDescent="0.35">
      <c r="A99" s="56" t="s">
        <v>121</v>
      </c>
      <c r="K99" s="80" t="s">
        <v>54</v>
      </c>
      <c r="L99" s="80"/>
      <c r="M99" s="80"/>
      <c r="N99" s="37">
        <f>N95+N97</f>
        <v>4442.8999999999996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B95:J95"/>
    <mergeCell ref="L95:M95"/>
    <mergeCell ref="B96:J96"/>
    <mergeCell ref="L97:M97"/>
    <mergeCell ref="K99:M99"/>
    <mergeCell ref="B90:J90"/>
    <mergeCell ref="L90:M90"/>
    <mergeCell ref="B91:J91"/>
    <mergeCell ref="B92:J92"/>
    <mergeCell ref="B93:J93"/>
    <mergeCell ref="B94:J94"/>
    <mergeCell ref="B84:J84"/>
    <mergeCell ref="B85:J85"/>
    <mergeCell ref="B86:J86"/>
    <mergeCell ref="B87:J87"/>
    <mergeCell ref="B88:J88"/>
    <mergeCell ref="B89:J89"/>
    <mergeCell ref="A78:N78"/>
    <mergeCell ref="B79:J79"/>
    <mergeCell ref="B80:J80"/>
    <mergeCell ref="B81:J81"/>
    <mergeCell ref="B82:J82"/>
    <mergeCell ref="B83:J83"/>
    <mergeCell ref="B70:J70"/>
    <mergeCell ref="B71:J71"/>
    <mergeCell ref="B72:J72"/>
    <mergeCell ref="B73:J73"/>
    <mergeCell ref="B74:J74"/>
    <mergeCell ref="B75:J75"/>
    <mergeCell ref="B65:J65"/>
    <mergeCell ref="B66:J66"/>
    <mergeCell ref="B67:J67"/>
    <mergeCell ref="B68:J68"/>
    <mergeCell ref="B69:J69"/>
    <mergeCell ref="L69:M69"/>
    <mergeCell ref="B59:J59"/>
    <mergeCell ref="B60:J60"/>
    <mergeCell ref="B61:J61"/>
    <mergeCell ref="B62:J62"/>
    <mergeCell ref="B63:J63"/>
    <mergeCell ref="B64:J64"/>
    <mergeCell ref="B51:J51"/>
    <mergeCell ref="B52:J52"/>
    <mergeCell ref="B53:J53"/>
    <mergeCell ref="B54:J54"/>
    <mergeCell ref="A57:N57"/>
    <mergeCell ref="B58:J58"/>
    <mergeCell ref="B46:J46"/>
    <mergeCell ref="B47:J47"/>
    <mergeCell ref="B48:J48"/>
    <mergeCell ref="L48:M48"/>
    <mergeCell ref="B49:J49"/>
    <mergeCell ref="B50:J50"/>
    <mergeCell ref="B40:J40"/>
    <mergeCell ref="B41:J41"/>
    <mergeCell ref="B42:J42"/>
    <mergeCell ref="B43:J43"/>
    <mergeCell ref="B44:J44"/>
    <mergeCell ref="B45:J45"/>
    <mergeCell ref="B32:J32"/>
    <mergeCell ref="B33:J33"/>
    <mergeCell ref="A36:N36"/>
    <mergeCell ref="B37:J37"/>
    <mergeCell ref="B38:J38"/>
    <mergeCell ref="B39:J39"/>
    <mergeCell ref="B27:J27"/>
    <mergeCell ref="L27:M27"/>
    <mergeCell ref="B28:J28"/>
    <mergeCell ref="B29:J29"/>
    <mergeCell ref="B30:J30"/>
    <mergeCell ref="B31:J31"/>
    <mergeCell ref="B21:J21"/>
    <mergeCell ref="B22:J22"/>
    <mergeCell ref="B23:J23"/>
    <mergeCell ref="B24:J24"/>
    <mergeCell ref="B25:J25"/>
    <mergeCell ref="B26:J26"/>
    <mergeCell ref="A15:N15"/>
    <mergeCell ref="B16:J16"/>
    <mergeCell ref="B17:J17"/>
    <mergeCell ref="B18:J18"/>
    <mergeCell ref="B19:J19"/>
    <mergeCell ref="B20:J20"/>
    <mergeCell ref="A9:E9"/>
    <mergeCell ref="F9:N9"/>
    <mergeCell ref="A11:E11"/>
    <mergeCell ref="F11:N11"/>
    <mergeCell ref="A12:E12"/>
    <mergeCell ref="F12:N12"/>
    <mergeCell ref="F10:N10"/>
    <mergeCell ref="A10:E10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N101"/>
  <sheetViews>
    <sheetView zoomScale="90" zoomScaleNormal="90" workbookViewId="0">
      <selection activeCell="F10" sqref="F10:N10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2015012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42194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106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175" t="s">
        <v>135</v>
      </c>
      <c r="B10" s="176"/>
      <c r="C10" s="176"/>
      <c r="D10" s="176"/>
      <c r="E10" s="177"/>
      <c r="F10" s="172"/>
      <c r="G10" s="173"/>
      <c r="H10" s="173"/>
      <c r="I10" s="173"/>
      <c r="J10" s="173"/>
      <c r="K10" s="173"/>
      <c r="L10" s="173"/>
      <c r="M10" s="173"/>
      <c r="N10" s="174"/>
    </row>
    <row r="11" spans="1:14" x14ac:dyDescent="0.25">
      <c r="A11" s="82" t="s">
        <v>1</v>
      </c>
      <c r="B11" s="83"/>
      <c r="C11" s="83"/>
      <c r="D11" s="83"/>
      <c r="E11" s="84"/>
      <c r="F11" s="101" t="s">
        <v>122</v>
      </c>
      <c r="G11" s="86"/>
      <c r="H11" s="86"/>
      <c r="I11" s="86"/>
      <c r="J11" s="86"/>
      <c r="K11" s="86"/>
      <c r="L11" s="86"/>
      <c r="M11" s="86"/>
      <c r="N11" s="87"/>
    </row>
    <row r="12" spans="1:14" ht="101.25" customHeight="1" thickBot="1" x14ac:dyDescent="0.3">
      <c r="A12" s="102" t="s">
        <v>0</v>
      </c>
      <c r="B12" s="103"/>
      <c r="C12" s="103"/>
      <c r="D12" s="103"/>
      <c r="E12" s="104"/>
      <c r="F12" s="105" t="s">
        <v>123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 t="s">
        <v>108</v>
      </c>
      <c r="C17" s="115"/>
      <c r="D17" s="115"/>
      <c r="E17" s="115"/>
      <c r="F17" s="115"/>
      <c r="G17" s="115"/>
      <c r="H17" s="115"/>
      <c r="I17" s="115"/>
      <c r="J17" s="116"/>
      <c r="K17" s="34"/>
      <c r="L17" s="9">
        <v>1</v>
      </c>
      <c r="M17" s="12">
        <v>20</v>
      </c>
      <c r="N17" s="13">
        <f>L17*M17</f>
        <v>20</v>
      </c>
    </row>
    <row r="18" spans="1:14" x14ac:dyDescent="0.25">
      <c r="A18" s="21">
        <v>2</v>
      </c>
      <c r="B18" s="108" t="s">
        <v>124</v>
      </c>
      <c r="C18" s="109"/>
      <c r="D18" s="109"/>
      <c r="E18" s="109"/>
      <c r="F18" s="109"/>
      <c r="G18" s="109"/>
      <c r="H18" s="109"/>
      <c r="I18" s="109"/>
      <c r="J18" s="110"/>
      <c r="K18" s="35"/>
      <c r="L18" s="10">
        <v>1</v>
      </c>
      <c r="M18" s="14">
        <v>20</v>
      </c>
      <c r="N18" s="15">
        <f t="shared" ref="N18:N26" si="0">L18*M18</f>
        <v>20</v>
      </c>
    </row>
    <row r="19" spans="1:14" x14ac:dyDescent="0.25">
      <c r="A19" s="21">
        <v>3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40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 t="s">
        <v>114</v>
      </c>
      <c r="C59" s="115"/>
      <c r="D59" s="115"/>
      <c r="E59" s="115"/>
      <c r="F59" s="115"/>
      <c r="G59" s="115"/>
      <c r="H59" s="115"/>
      <c r="I59" s="115"/>
      <c r="J59" s="116"/>
      <c r="K59" s="34">
        <v>1</v>
      </c>
      <c r="L59" s="9">
        <v>8</v>
      </c>
      <c r="M59" s="12">
        <v>45</v>
      </c>
      <c r="N59" s="13">
        <f>L59*M59</f>
        <v>360</v>
      </c>
    </row>
    <row r="60" spans="1:14" x14ac:dyDescent="0.25">
      <c r="A60" s="21">
        <v>2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ref="N60:N68" si="2">L60*M60</f>
        <v>0</v>
      </c>
    </row>
    <row r="61" spans="1:14" x14ac:dyDescent="0.25">
      <c r="A61" s="21">
        <v>3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360</v>
      </c>
    </row>
    <row r="70" spans="1:14" x14ac:dyDescent="0.25">
      <c r="A70" s="24">
        <v>1</v>
      </c>
      <c r="B70" s="125" t="s">
        <v>125</v>
      </c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/>
      <c r="B71" s="128" t="s">
        <v>126</v>
      </c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/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/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/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/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/>
      <c r="C80" s="115"/>
      <c r="D80" s="115"/>
      <c r="E80" s="115"/>
      <c r="F80" s="115"/>
      <c r="G80" s="115"/>
      <c r="H80" s="115"/>
      <c r="I80" s="115"/>
      <c r="J80" s="116"/>
      <c r="K80" s="34"/>
      <c r="L80" s="9"/>
      <c r="M80" s="12"/>
      <c r="N80" s="13">
        <f>L80*M80</f>
        <v>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70" t="s">
        <v>20</v>
      </c>
      <c r="M90" s="171"/>
      <c r="N90" s="18">
        <f>SUM(N80:N89)</f>
        <v>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400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40</v>
      </c>
    </row>
    <row r="98" spans="1:14" x14ac:dyDescent="0.25">
      <c r="A98" s="56" t="s">
        <v>45</v>
      </c>
    </row>
    <row r="99" spans="1:14" ht="21" x14ac:dyDescent="0.35">
      <c r="A99" s="56" t="s">
        <v>121</v>
      </c>
      <c r="K99" s="80" t="s">
        <v>54</v>
      </c>
      <c r="L99" s="80"/>
      <c r="M99" s="80"/>
      <c r="N99" s="37">
        <f>N95+N97</f>
        <v>440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B95:J95"/>
    <mergeCell ref="L95:M95"/>
    <mergeCell ref="B96:J96"/>
    <mergeCell ref="L97:M97"/>
    <mergeCell ref="K99:M99"/>
    <mergeCell ref="A10:E10"/>
    <mergeCell ref="F10:N10"/>
    <mergeCell ref="B90:J90"/>
    <mergeCell ref="L90:M90"/>
    <mergeCell ref="B91:J91"/>
    <mergeCell ref="B92:J92"/>
    <mergeCell ref="B93:J93"/>
    <mergeCell ref="B94:J94"/>
    <mergeCell ref="B84:J84"/>
    <mergeCell ref="B85:J85"/>
    <mergeCell ref="B86:J86"/>
    <mergeCell ref="B87:J87"/>
    <mergeCell ref="B88:J88"/>
    <mergeCell ref="B89:J89"/>
    <mergeCell ref="A78:N78"/>
    <mergeCell ref="B79:J79"/>
    <mergeCell ref="B80:J80"/>
    <mergeCell ref="B81:J81"/>
    <mergeCell ref="B82:J82"/>
    <mergeCell ref="B83:J83"/>
    <mergeCell ref="B70:J70"/>
    <mergeCell ref="B71:J71"/>
    <mergeCell ref="B72:J72"/>
    <mergeCell ref="B73:J73"/>
    <mergeCell ref="B74:J74"/>
    <mergeCell ref="B75:J75"/>
    <mergeCell ref="B65:J65"/>
    <mergeCell ref="B66:J66"/>
    <mergeCell ref="B67:J67"/>
    <mergeCell ref="B68:J68"/>
    <mergeCell ref="B69:J69"/>
    <mergeCell ref="L69:M69"/>
    <mergeCell ref="B59:J59"/>
    <mergeCell ref="B60:J60"/>
    <mergeCell ref="B61:J61"/>
    <mergeCell ref="B62:J62"/>
    <mergeCell ref="B63:J63"/>
    <mergeCell ref="B64:J64"/>
    <mergeCell ref="B51:J51"/>
    <mergeCell ref="B52:J52"/>
    <mergeCell ref="B53:J53"/>
    <mergeCell ref="B54:J54"/>
    <mergeCell ref="A57:N57"/>
    <mergeCell ref="B58:J58"/>
    <mergeCell ref="B46:J46"/>
    <mergeCell ref="B47:J47"/>
    <mergeCell ref="B48:J48"/>
    <mergeCell ref="L48:M48"/>
    <mergeCell ref="B49:J49"/>
    <mergeCell ref="B50:J50"/>
    <mergeCell ref="B40:J40"/>
    <mergeCell ref="B41:J41"/>
    <mergeCell ref="B42:J42"/>
    <mergeCell ref="B43:J43"/>
    <mergeCell ref="B44:J44"/>
    <mergeCell ref="B45:J45"/>
    <mergeCell ref="B32:J32"/>
    <mergeCell ref="B33:J33"/>
    <mergeCell ref="A36:N36"/>
    <mergeCell ref="B37:J37"/>
    <mergeCell ref="B38:J38"/>
    <mergeCell ref="B39:J39"/>
    <mergeCell ref="B27:J27"/>
    <mergeCell ref="L27:M27"/>
    <mergeCell ref="B28:J28"/>
    <mergeCell ref="B29:J29"/>
    <mergeCell ref="B30:J30"/>
    <mergeCell ref="B31:J31"/>
    <mergeCell ref="B21:J21"/>
    <mergeCell ref="B22:J22"/>
    <mergeCell ref="B23:J23"/>
    <mergeCell ref="B24:J24"/>
    <mergeCell ref="B25:J25"/>
    <mergeCell ref="B26:J26"/>
    <mergeCell ref="A15:N15"/>
    <mergeCell ref="B16:J16"/>
    <mergeCell ref="B17:J17"/>
    <mergeCell ref="B18:J18"/>
    <mergeCell ref="B19:J19"/>
    <mergeCell ref="B20:J20"/>
    <mergeCell ref="A9:E9"/>
    <mergeCell ref="F9:N9"/>
    <mergeCell ref="A11:E11"/>
    <mergeCell ref="F11:N11"/>
    <mergeCell ref="A12:E12"/>
    <mergeCell ref="F12:N12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N101"/>
  <sheetViews>
    <sheetView tabSelected="1" zoomScale="90" zoomScaleNormal="90" workbookViewId="0">
      <selection activeCell="R12" sqref="R12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2015011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42194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106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175" t="s">
        <v>135</v>
      </c>
      <c r="B10" s="176"/>
      <c r="C10" s="176"/>
      <c r="D10" s="176"/>
      <c r="E10" s="177"/>
      <c r="F10" s="172" t="s">
        <v>136</v>
      </c>
      <c r="G10" s="173"/>
      <c r="H10" s="173"/>
      <c r="I10" s="173"/>
      <c r="J10" s="173"/>
      <c r="K10" s="173"/>
      <c r="L10" s="173"/>
      <c r="M10" s="173"/>
      <c r="N10" s="174"/>
    </row>
    <row r="11" spans="1:14" x14ac:dyDescent="0.25">
      <c r="A11" s="82" t="s">
        <v>1</v>
      </c>
      <c r="B11" s="83"/>
      <c r="C11" s="83"/>
      <c r="D11" s="83"/>
      <c r="E11" s="84"/>
      <c r="F11" s="101" t="s">
        <v>116</v>
      </c>
      <c r="G11" s="86"/>
      <c r="H11" s="86"/>
      <c r="I11" s="86"/>
      <c r="J11" s="86"/>
      <c r="K11" s="86"/>
      <c r="L11" s="86"/>
      <c r="M11" s="86"/>
      <c r="N11" s="87"/>
    </row>
    <row r="12" spans="1:14" ht="162" customHeight="1" thickBot="1" x14ac:dyDescent="0.3">
      <c r="A12" s="102" t="s">
        <v>0</v>
      </c>
      <c r="B12" s="103"/>
      <c r="C12" s="103"/>
      <c r="D12" s="103"/>
      <c r="E12" s="104"/>
      <c r="F12" s="105" t="s">
        <v>117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 t="s">
        <v>107</v>
      </c>
      <c r="C17" s="115"/>
      <c r="D17" s="115"/>
      <c r="E17" s="115"/>
      <c r="F17" s="115"/>
      <c r="G17" s="115"/>
      <c r="H17" s="115"/>
      <c r="I17" s="115"/>
      <c r="J17" s="116"/>
      <c r="K17" s="34"/>
      <c r="L17" s="9">
        <v>2</v>
      </c>
      <c r="M17" s="12">
        <v>35</v>
      </c>
      <c r="N17" s="13">
        <f>L17*M17</f>
        <v>70</v>
      </c>
    </row>
    <row r="18" spans="1:14" x14ac:dyDescent="0.25">
      <c r="A18" s="21">
        <v>2</v>
      </c>
      <c r="B18" s="108" t="s">
        <v>108</v>
      </c>
      <c r="C18" s="109"/>
      <c r="D18" s="109"/>
      <c r="E18" s="109"/>
      <c r="F18" s="109"/>
      <c r="G18" s="109"/>
      <c r="H18" s="109"/>
      <c r="I18" s="109"/>
      <c r="J18" s="110"/>
      <c r="K18" s="35"/>
      <c r="L18" s="10">
        <v>1</v>
      </c>
      <c r="M18" s="14">
        <v>35</v>
      </c>
      <c r="N18" s="15">
        <f t="shared" ref="N18:N26" si="0">L18*M18</f>
        <v>35</v>
      </c>
    </row>
    <row r="19" spans="1:14" x14ac:dyDescent="0.25">
      <c r="A19" s="21">
        <v>3</v>
      </c>
      <c r="B19" s="108" t="s">
        <v>109</v>
      </c>
      <c r="C19" s="109"/>
      <c r="D19" s="109"/>
      <c r="E19" s="109"/>
      <c r="F19" s="109"/>
      <c r="G19" s="109"/>
      <c r="H19" s="109"/>
      <c r="I19" s="109"/>
      <c r="J19" s="110"/>
      <c r="K19" s="35"/>
      <c r="L19" s="10">
        <v>20</v>
      </c>
      <c r="M19" s="14">
        <v>2</v>
      </c>
      <c r="N19" s="15">
        <f t="shared" si="0"/>
        <v>40</v>
      </c>
    </row>
    <row r="20" spans="1:14" x14ac:dyDescent="0.25">
      <c r="A20" s="21">
        <v>4</v>
      </c>
      <c r="B20" s="108" t="s">
        <v>110</v>
      </c>
      <c r="C20" s="109"/>
      <c r="D20" s="109"/>
      <c r="E20" s="109"/>
      <c r="F20" s="109"/>
      <c r="G20" s="109"/>
      <c r="H20" s="109"/>
      <c r="I20" s="109"/>
      <c r="J20" s="110"/>
      <c r="K20" s="35"/>
      <c r="L20" s="10">
        <v>39</v>
      </c>
      <c r="M20" s="14">
        <v>2.5</v>
      </c>
      <c r="N20" s="15">
        <f t="shared" si="0"/>
        <v>97.5</v>
      </c>
    </row>
    <row r="21" spans="1:14" x14ac:dyDescent="0.25">
      <c r="A21" s="21">
        <v>5</v>
      </c>
      <c r="B21" s="108" t="s">
        <v>111</v>
      </c>
      <c r="C21" s="109"/>
      <c r="D21" s="109"/>
      <c r="E21" s="109"/>
      <c r="F21" s="109"/>
      <c r="G21" s="109"/>
      <c r="H21" s="109"/>
      <c r="I21" s="109"/>
      <c r="J21" s="110"/>
      <c r="K21" s="35"/>
      <c r="L21" s="10">
        <v>2</v>
      </c>
      <c r="M21" s="14">
        <v>8</v>
      </c>
      <c r="N21" s="15">
        <f t="shared" si="0"/>
        <v>16</v>
      </c>
    </row>
    <row r="22" spans="1:14" x14ac:dyDescent="0.25">
      <c r="A22" s="21">
        <v>6</v>
      </c>
      <c r="B22" s="108" t="s">
        <v>118</v>
      </c>
      <c r="C22" s="109"/>
      <c r="D22" s="109"/>
      <c r="E22" s="109"/>
      <c r="F22" s="109"/>
      <c r="G22" s="109"/>
      <c r="H22" s="109"/>
      <c r="I22" s="109"/>
      <c r="J22" s="110"/>
      <c r="K22" s="35"/>
      <c r="L22" s="10">
        <v>1</v>
      </c>
      <c r="M22" s="14">
        <v>35</v>
      </c>
      <c r="N22" s="15">
        <f t="shared" si="0"/>
        <v>35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293.5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 t="s">
        <v>119</v>
      </c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>
        <v>0</v>
      </c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 t="s">
        <v>113</v>
      </c>
      <c r="C59" s="115"/>
      <c r="D59" s="115"/>
      <c r="E59" s="115"/>
      <c r="F59" s="115"/>
      <c r="G59" s="115"/>
      <c r="H59" s="115"/>
      <c r="I59" s="115"/>
      <c r="J59" s="116"/>
      <c r="K59" s="34">
        <v>1</v>
      </c>
      <c r="L59" s="9">
        <v>4</v>
      </c>
      <c r="M59" s="12">
        <v>45</v>
      </c>
      <c r="N59" s="13">
        <f>L59*M59</f>
        <v>180</v>
      </c>
    </row>
    <row r="60" spans="1:14" x14ac:dyDescent="0.25">
      <c r="A60" s="21">
        <v>2</v>
      </c>
      <c r="B60" s="108" t="s">
        <v>114</v>
      </c>
      <c r="C60" s="109"/>
      <c r="D60" s="109"/>
      <c r="E60" s="109"/>
      <c r="F60" s="109"/>
      <c r="G60" s="109"/>
      <c r="H60" s="109"/>
      <c r="I60" s="109"/>
      <c r="J60" s="110"/>
      <c r="K60" s="35">
        <v>2</v>
      </c>
      <c r="L60" s="10">
        <v>24</v>
      </c>
      <c r="M60" s="14">
        <v>45</v>
      </c>
      <c r="N60" s="15">
        <f t="shared" ref="N60:N68" si="2">L60*M60</f>
        <v>1080</v>
      </c>
    </row>
    <row r="61" spans="1:14" x14ac:dyDescent="0.25">
      <c r="A61" s="21">
        <v>3</v>
      </c>
      <c r="B61" s="108" t="s">
        <v>115</v>
      </c>
      <c r="C61" s="109"/>
      <c r="D61" s="109"/>
      <c r="E61" s="109"/>
      <c r="F61" s="109"/>
      <c r="G61" s="109"/>
      <c r="H61" s="109"/>
      <c r="I61" s="109"/>
      <c r="J61" s="110"/>
      <c r="K61" s="35">
        <v>3</v>
      </c>
      <c r="L61" s="10">
        <v>8</v>
      </c>
      <c r="M61" s="14">
        <v>45</v>
      </c>
      <c r="N61" s="15">
        <f t="shared" si="2"/>
        <v>360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1620</v>
      </c>
    </row>
    <row r="70" spans="1:14" x14ac:dyDescent="0.25">
      <c r="A70" s="24">
        <v>1</v>
      </c>
      <c r="B70" s="125" t="s">
        <v>112</v>
      </c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 t="s">
        <v>120</v>
      </c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/>
      <c r="C80" s="115"/>
      <c r="D80" s="115"/>
      <c r="E80" s="115"/>
      <c r="F80" s="115"/>
      <c r="G80" s="115"/>
      <c r="H80" s="115"/>
      <c r="I80" s="115"/>
      <c r="J80" s="116"/>
      <c r="K80" s="34"/>
      <c r="L80" s="9"/>
      <c r="M80" s="12"/>
      <c r="N80" s="13">
        <f>L80*M80</f>
        <v>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70" t="s">
        <v>20</v>
      </c>
      <c r="M90" s="171"/>
      <c r="N90" s="18">
        <f>SUM(N80:N89)</f>
        <v>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1913.5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191.35000000000002</v>
      </c>
    </row>
    <row r="98" spans="1:14" x14ac:dyDescent="0.25">
      <c r="A98" s="56" t="s">
        <v>45</v>
      </c>
    </row>
    <row r="99" spans="1:14" ht="21" x14ac:dyDescent="0.35">
      <c r="A99" s="56" t="s">
        <v>121</v>
      </c>
      <c r="K99" s="80" t="s">
        <v>54</v>
      </c>
      <c r="L99" s="80"/>
      <c r="M99" s="80"/>
      <c r="N99" s="37">
        <f>N95+N97</f>
        <v>2104.85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B95:J95"/>
    <mergeCell ref="L95:M95"/>
    <mergeCell ref="B96:J96"/>
    <mergeCell ref="L97:M97"/>
    <mergeCell ref="K99:M99"/>
    <mergeCell ref="B90:J90"/>
    <mergeCell ref="L90:M90"/>
    <mergeCell ref="B91:J91"/>
    <mergeCell ref="B92:J92"/>
    <mergeCell ref="B93:J93"/>
    <mergeCell ref="B94:J94"/>
    <mergeCell ref="B84:J84"/>
    <mergeCell ref="B85:J85"/>
    <mergeCell ref="B86:J86"/>
    <mergeCell ref="B87:J87"/>
    <mergeCell ref="B88:J88"/>
    <mergeCell ref="B89:J89"/>
    <mergeCell ref="A78:N78"/>
    <mergeCell ref="B79:J79"/>
    <mergeCell ref="B80:J80"/>
    <mergeCell ref="B81:J81"/>
    <mergeCell ref="B82:J82"/>
    <mergeCell ref="B83:J83"/>
    <mergeCell ref="B70:J70"/>
    <mergeCell ref="B71:J71"/>
    <mergeCell ref="B72:J72"/>
    <mergeCell ref="B73:J73"/>
    <mergeCell ref="B74:J74"/>
    <mergeCell ref="B75:J75"/>
    <mergeCell ref="B65:J65"/>
    <mergeCell ref="B66:J66"/>
    <mergeCell ref="B67:J67"/>
    <mergeCell ref="B68:J68"/>
    <mergeCell ref="B69:J69"/>
    <mergeCell ref="L69:M69"/>
    <mergeCell ref="B59:J59"/>
    <mergeCell ref="B60:J60"/>
    <mergeCell ref="B61:J61"/>
    <mergeCell ref="B62:J62"/>
    <mergeCell ref="B63:J63"/>
    <mergeCell ref="B64:J64"/>
    <mergeCell ref="B51:J51"/>
    <mergeCell ref="B52:J52"/>
    <mergeCell ref="B53:J53"/>
    <mergeCell ref="B54:J54"/>
    <mergeCell ref="A57:N57"/>
    <mergeCell ref="B58:J58"/>
    <mergeCell ref="B46:J46"/>
    <mergeCell ref="B47:J47"/>
    <mergeCell ref="B48:J48"/>
    <mergeCell ref="L48:M48"/>
    <mergeCell ref="B49:J49"/>
    <mergeCell ref="B50:J50"/>
    <mergeCell ref="B40:J40"/>
    <mergeCell ref="B41:J41"/>
    <mergeCell ref="B42:J42"/>
    <mergeCell ref="B43:J43"/>
    <mergeCell ref="B44:J44"/>
    <mergeCell ref="B45:J45"/>
    <mergeCell ref="B32:J32"/>
    <mergeCell ref="B33:J33"/>
    <mergeCell ref="A36:N36"/>
    <mergeCell ref="B37:J37"/>
    <mergeCell ref="B38:J38"/>
    <mergeCell ref="B39:J39"/>
    <mergeCell ref="B27:J27"/>
    <mergeCell ref="L27:M27"/>
    <mergeCell ref="B28:J28"/>
    <mergeCell ref="B29:J29"/>
    <mergeCell ref="B30:J30"/>
    <mergeCell ref="B31:J31"/>
    <mergeCell ref="B21:J21"/>
    <mergeCell ref="B22:J22"/>
    <mergeCell ref="B23:J23"/>
    <mergeCell ref="B24:J24"/>
    <mergeCell ref="B25:J25"/>
    <mergeCell ref="B26:J26"/>
    <mergeCell ref="A15:N15"/>
    <mergeCell ref="B16:J16"/>
    <mergeCell ref="B17:J17"/>
    <mergeCell ref="B18:J18"/>
    <mergeCell ref="B19:J19"/>
    <mergeCell ref="B20:J20"/>
    <mergeCell ref="A9:E9"/>
    <mergeCell ref="F9:N9"/>
    <mergeCell ref="A11:E11"/>
    <mergeCell ref="F11:N11"/>
    <mergeCell ref="A12:E12"/>
    <mergeCell ref="F12:N12"/>
    <mergeCell ref="F10:N10"/>
    <mergeCell ref="A10:E10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theme="0"/>
  </sheetPr>
  <dimension ref="A1:N101"/>
  <sheetViews>
    <sheetView zoomScale="90" zoomScaleNormal="90" workbookViewId="0">
      <selection activeCell="A10" sqref="A10:XFD10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20150010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42186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84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135</v>
      </c>
      <c r="B10" s="83"/>
      <c r="C10" s="83"/>
      <c r="D10" s="83"/>
      <c r="E10" s="84"/>
      <c r="F10" s="101" t="s">
        <v>138</v>
      </c>
      <c r="G10" s="86"/>
      <c r="H10" s="86"/>
      <c r="I10" s="86"/>
      <c r="J10" s="86"/>
      <c r="K10" s="86"/>
      <c r="L10" s="86"/>
      <c r="M10" s="86"/>
      <c r="N10" s="87"/>
    </row>
    <row r="11" spans="1:14" x14ac:dyDescent="0.25">
      <c r="A11" s="82" t="s">
        <v>1</v>
      </c>
      <c r="B11" s="83"/>
      <c r="C11" s="83"/>
      <c r="D11" s="83"/>
      <c r="E11" s="84"/>
      <c r="F11" s="101" t="s">
        <v>99</v>
      </c>
      <c r="G11" s="86"/>
      <c r="H11" s="86"/>
      <c r="I11" s="86"/>
      <c r="J11" s="86"/>
      <c r="K11" s="86"/>
      <c r="L11" s="86"/>
      <c r="M11" s="86"/>
      <c r="N11" s="87"/>
    </row>
    <row r="12" spans="1:14" ht="162" customHeight="1" thickBot="1" x14ac:dyDescent="0.3">
      <c r="A12" s="102" t="s">
        <v>0</v>
      </c>
      <c r="B12" s="103"/>
      <c r="C12" s="103"/>
      <c r="D12" s="103"/>
      <c r="E12" s="104"/>
      <c r="F12" s="105" t="s">
        <v>100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/>
      <c r="C17" s="115"/>
      <c r="D17" s="115"/>
      <c r="E17" s="115"/>
      <c r="F17" s="115"/>
      <c r="G17" s="115"/>
      <c r="H17" s="115"/>
      <c r="I17" s="115"/>
      <c r="J17" s="116"/>
      <c r="K17" s="34"/>
      <c r="L17" s="9"/>
      <c r="M17" s="12"/>
      <c r="N17" s="13">
        <f>L17*M17</f>
        <v>0</v>
      </c>
    </row>
    <row r="18" spans="1:14" x14ac:dyDescent="0.25">
      <c r="A18" s="21">
        <v>2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ref="N18:N26" si="0">L18*M18</f>
        <v>0</v>
      </c>
    </row>
    <row r="19" spans="1:14" x14ac:dyDescent="0.25">
      <c r="A19" s="21">
        <v>3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0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/>
      <c r="C59" s="115"/>
      <c r="D59" s="115"/>
      <c r="E59" s="115"/>
      <c r="F59" s="115"/>
      <c r="G59" s="115"/>
      <c r="H59" s="115"/>
      <c r="I59" s="115"/>
      <c r="J59" s="116"/>
      <c r="K59" s="34"/>
      <c r="L59" s="9"/>
      <c r="M59" s="12"/>
      <c r="N59" s="13">
        <f>L59*M59</f>
        <v>0</v>
      </c>
    </row>
    <row r="60" spans="1:14" x14ac:dyDescent="0.25">
      <c r="A60" s="21">
        <v>2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ref="N60:N68" si="2">L60*M60</f>
        <v>0</v>
      </c>
    </row>
    <row r="61" spans="1:14" x14ac:dyDescent="0.25">
      <c r="A61" s="21">
        <v>3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0</v>
      </c>
    </row>
    <row r="70" spans="1:14" x14ac:dyDescent="0.25">
      <c r="A70" s="24">
        <v>1</v>
      </c>
      <c r="B70" s="125"/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 t="s">
        <v>101</v>
      </c>
      <c r="C80" s="115"/>
      <c r="D80" s="115"/>
      <c r="E80" s="115"/>
      <c r="F80" s="115"/>
      <c r="G80" s="115"/>
      <c r="H80" s="115"/>
      <c r="I80" s="115"/>
      <c r="J80" s="116"/>
      <c r="K80" s="34"/>
      <c r="L80" s="9">
        <v>1</v>
      </c>
      <c r="M80" s="12">
        <v>2479.4</v>
      </c>
      <c r="N80" s="13">
        <f>L80*M80</f>
        <v>2479.4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58" t="s">
        <v>20</v>
      </c>
      <c r="M90" s="159"/>
      <c r="N90" s="18">
        <v>2254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2254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225.4</v>
      </c>
    </row>
    <row r="98" spans="1:14" x14ac:dyDescent="0.25">
      <c r="A98" s="56" t="s">
        <v>45</v>
      </c>
    </row>
    <row r="99" spans="1:14" ht="21" x14ac:dyDescent="0.35">
      <c r="A99" s="56" t="s">
        <v>46</v>
      </c>
      <c r="K99" s="80" t="s">
        <v>54</v>
      </c>
      <c r="L99" s="80"/>
      <c r="M99" s="80"/>
      <c r="N99" s="37">
        <f>N95+N97</f>
        <v>2479.4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B95:J95"/>
    <mergeCell ref="L95:M95"/>
    <mergeCell ref="B96:J96"/>
    <mergeCell ref="L97:M97"/>
    <mergeCell ref="K99:M99"/>
    <mergeCell ref="A10:E10"/>
    <mergeCell ref="F10:N10"/>
    <mergeCell ref="B90:J90"/>
    <mergeCell ref="L90:M90"/>
    <mergeCell ref="B91:J91"/>
    <mergeCell ref="B92:J92"/>
    <mergeCell ref="B93:J93"/>
    <mergeCell ref="B94:J94"/>
    <mergeCell ref="B84:J84"/>
    <mergeCell ref="B85:J85"/>
    <mergeCell ref="B86:J86"/>
    <mergeCell ref="B87:J87"/>
    <mergeCell ref="B88:J88"/>
    <mergeCell ref="B89:J89"/>
    <mergeCell ref="A78:N78"/>
    <mergeCell ref="B79:J79"/>
    <mergeCell ref="B80:J80"/>
    <mergeCell ref="B81:J81"/>
    <mergeCell ref="B82:J82"/>
    <mergeCell ref="B83:J83"/>
    <mergeCell ref="B70:J70"/>
    <mergeCell ref="B71:J71"/>
    <mergeCell ref="B72:J72"/>
    <mergeCell ref="B73:J73"/>
    <mergeCell ref="B74:J74"/>
    <mergeCell ref="B75:J75"/>
    <mergeCell ref="B65:J65"/>
    <mergeCell ref="B66:J66"/>
    <mergeCell ref="B67:J67"/>
    <mergeCell ref="B68:J68"/>
    <mergeCell ref="B69:J69"/>
    <mergeCell ref="L69:M69"/>
    <mergeCell ref="B59:J59"/>
    <mergeCell ref="B60:J60"/>
    <mergeCell ref="B61:J61"/>
    <mergeCell ref="B62:J62"/>
    <mergeCell ref="B63:J63"/>
    <mergeCell ref="B64:J64"/>
    <mergeCell ref="B51:J51"/>
    <mergeCell ref="B52:J52"/>
    <mergeCell ref="B53:J53"/>
    <mergeCell ref="B54:J54"/>
    <mergeCell ref="A57:N57"/>
    <mergeCell ref="B58:J58"/>
    <mergeCell ref="B46:J46"/>
    <mergeCell ref="B47:J47"/>
    <mergeCell ref="B48:J48"/>
    <mergeCell ref="L48:M48"/>
    <mergeCell ref="B49:J49"/>
    <mergeCell ref="B50:J50"/>
    <mergeCell ref="B40:J40"/>
    <mergeCell ref="B41:J41"/>
    <mergeCell ref="B42:J42"/>
    <mergeCell ref="B43:J43"/>
    <mergeCell ref="B44:J44"/>
    <mergeCell ref="B45:J45"/>
    <mergeCell ref="B32:J32"/>
    <mergeCell ref="B33:J33"/>
    <mergeCell ref="A36:N36"/>
    <mergeCell ref="B37:J37"/>
    <mergeCell ref="B38:J38"/>
    <mergeCell ref="B39:J39"/>
    <mergeCell ref="B27:J27"/>
    <mergeCell ref="L27:M27"/>
    <mergeCell ref="B28:J28"/>
    <mergeCell ref="B29:J29"/>
    <mergeCell ref="B30:J30"/>
    <mergeCell ref="B31:J31"/>
    <mergeCell ref="B21:J21"/>
    <mergeCell ref="B22:J22"/>
    <mergeCell ref="B23:J23"/>
    <mergeCell ref="B24:J24"/>
    <mergeCell ref="B25:J25"/>
    <mergeCell ref="B26:J26"/>
    <mergeCell ref="A15:N15"/>
    <mergeCell ref="B16:J16"/>
    <mergeCell ref="B17:J17"/>
    <mergeCell ref="B18:J18"/>
    <mergeCell ref="B19:J19"/>
    <mergeCell ref="B20:J20"/>
    <mergeCell ref="A9:E9"/>
    <mergeCell ref="F9:N9"/>
    <mergeCell ref="A11:E11"/>
    <mergeCell ref="F11:N11"/>
    <mergeCell ref="A12:E12"/>
    <mergeCell ref="F12:N12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theme="0"/>
  </sheetPr>
  <dimension ref="A1:N101"/>
  <sheetViews>
    <sheetView zoomScale="90" zoomScaleNormal="90" workbookViewId="0">
      <selection activeCell="A10" sqref="A10:XFD10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2015009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42186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84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135</v>
      </c>
      <c r="B10" s="83"/>
      <c r="C10" s="83"/>
      <c r="D10" s="83"/>
      <c r="E10" s="84"/>
      <c r="F10" s="101" t="s">
        <v>139</v>
      </c>
      <c r="G10" s="86"/>
      <c r="H10" s="86"/>
      <c r="I10" s="86"/>
      <c r="J10" s="86"/>
      <c r="K10" s="86"/>
      <c r="L10" s="86"/>
      <c r="M10" s="86"/>
      <c r="N10" s="87"/>
    </row>
    <row r="11" spans="1:14" x14ac:dyDescent="0.25">
      <c r="A11" s="82" t="s">
        <v>1</v>
      </c>
      <c r="B11" s="83"/>
      <c r="C11" s="83"/>
      <c r="D11" s="83"/>
      <c r="E11" s="84"/>
      <c r="F11" s="101" t="s">
        <v>85</v>
      </c>
      <c r="G11" s="86"/>
      <c r="H11" s="86"/>
      <c r="I11" s="86"/>
      <c r="J11" s="86"/>
      <c r="K11" s="86"/>
      <c r="L11" s="86"/>
      <c r="M11" s="86"/>
      <c r="N11" s="87"/>
    </row>
    <row r="12" spans="1:14" ht="162" customHeight="1" thickBot="1" x14ac:dyDescent="0.3">
      <c r="A12" s="102" t="s">
        <v>0</v>
      </c>
      <c r="B12" s="103"/>
      <c r="C12" s="103"/>
      <c r="D12" s="103"/>
      <c r="E12" s="104"/>
      <c r="F12" s="105" t="s">
        <v>86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/>
      <c r="C17" s="115"/>
      <c r="D17" s="115"/>
      <c r="E17" s="115"/>
      <c r="F17" s="115"/>
      <c r="G17" s="115"/>
      <c r="H17" s="115"/>
      <c r="I17" s="115"/>
      <c r="J17" s="116"/>
      <c r="K17" s="34"/>
      <c r="L17" s="9"/>
      <c r="M17" s="12"/>
      <c r="N17" s="13">
        <f>L17*M17</f>
        <v>0</v>
      </c>
    </row>
    <row r="18" spans="1:14" x14ac:dyDescent="0.25">
      <c r="A18" s="21">
        <v>2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ref="N18:N26" si="0">L18*M18</f>
        <v>0</v>
      </c>
    </row>
    <row r="19" spans="1:14" x14ac:dyDescent="0.25">
      <c r="A19" s="21">
        <v>3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0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/>
      <c r="C59" s="115"/>
      <c r="D59" s="115"/>
      <c r="E59" s="115"/>
      <c r="F59" s="115"/>
      <c r="G59" s="115"/>
      <c r="H59" s="115"/>
      <c r="I59" s="115"/>
      <c r="J59" s="116"/>
      <c r="K59" s="34"/>
      <c r="L59" s="9"/>
      <c r="M59" s="12"/>
      <c r="N59" s="13">
        <f>L59*M59</f>
        <v>0</v>
      </c>
    </row>
    <row r="60" spans="1:14" x14ac:dyDescent="0.25">
      <c r="A60" s="21">
        <v>2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ref="N60:N68" si="2">L60*M60</f>
        <v>0</v>
      </c>
    </row>
    <row r="61" spans="1:14" x14ac:dyDescent="0.25">
      <c r="A61" s="21">
        <v>3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0</v>
      </c>
    </row>
    <row r="70" spans="1:14" x14ac:dyDescent="0.25">
      <c r="A70" s="24">
        <v>1</v>
      </c>
      <c r="B70" s="125"/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 t="s">
        <v>87</v>
      </c>
      <c r="C80" s="115"/>
      <c r="D80" s="115"/>
      <c r="E80" s="115"/>
      <c r="F80" s="115"/>
      <c r="G80" s="115"/>
      <c r="H80" s="115"/>
      <c r="I80" s="115"/>
      <c r="J80" s="116"/>
      <c r="K80" s="34"/>
      <c r="L80" s="9">
        <v>1</v>
      </c>
      <c r="M80" s="12">
        <v>880</v>
      </c>
      <c r="N80" s="13">
        <f>L80*M80</f>
        <v>880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58" t="s">
        <v>20</v>
      </c>
      <c r="M90" s="159"/>
      <c r="N90" s="18">
        <f>SUM(N80:N89)</f>
        <v>880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880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88</v>
      </c>
    </row>
    <row r="98" spans="1:14" x14ac:dyDescent="0.25">
      <c r="A98" s="56" t="s">
        <v>45</v>
      </c>
    </row>
    <row r="99" spans="1:14" ht="21" x14ac:dyDescent="0.35">
      <c r="A99" s="56" t="s">
        <v>46</v>
      </c>
      <c r="K99" s="80" t="s">
        <v>54</v>
      </c>
      <c r="L99" s="80"/>
      <c r="M99" s="80"/>
      <c r="N99" s="37">
        <f>N95+N97</f>
        <v>968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B95:J95"/>
    <mergeCell ref="L95:M95"/>
    <mergeCell ref="B96:J96"/>
    <mergeCell ref="L97:M97"/>
    <mergeCell ref="K99:M99"/>
    <mergeCell ref="A10:E10"/>
    <mergeCell ref="F10:N10"/>
    <mergeCell ref="B90:J90"/>
    <mergeCell ref="L90:M90"/>
    <mergeCell ref="B91:J91"/>
    <mergeCell ref="B92:J92"/>
    <mergeCell ref="B93:J93"/>
    <mergeCell ref="B94:J94"/>
    <mergeCell ref="B84:J84"/>
    <mergeCell ref="B85:J85"/>
    <mergeCell ref="B86:J86"/>
    <mergeCell ref="B87:J87"/>
    <mergeCell ref="B88:J88"/>
    <mergeCell ref="B89:J89"/>
    <mergeCell ref="A78:N78"/>
    <mergeCell ref="B79:J79"/>
    <mergeCell ref="B80:J80"/>
    <mergeCell ref="B81:J81"/>
    <mergeCell ref="B82:J82"/>
    <mergeCell ref="B83:J83"/>
    <mergeCell ref="B70:J70"/>
    <mergeCell ref="B71:J71"/>
    <mergeCell ref="B72:J72"/>
    <mergeCell ref="B73:J73"/>
    <mergeCell ref="B74:J74"/>
    <mergeCell ref="B75:J75"/>
    <mergeCell ref="B65:J65"/>
    <mergeCell ref="B66:J66"/>
    <mergeCell ref="B67:J67"/>
    <mergeCell ref="B68:J68"/>
    <mergeCell ref="B69:J69"/>
    <mergeCell ref="L69:M69"/>
    <mergeCell ref="B59:J59"/>
    <mergeCell ref="B60:J60"/>
    <mergeCell ref="B61:J61"/>
    <mergeCell ref="B62:J62"/>
    <mergeCell ref="B63:J63"/>
    <mergeCell ref="B64:J64"/>
    <mergeCell ref="B51:J51"/>
    <mergeCell ref="B52:J52"/>
    <mergeCell ref="B53:J53"/>
    <mergeCell ref="B54:J54"/>
    <mergeCell ref="A57:N57"/>
    <mergeCell ref="B58:J58"/>
    <mergeCell ref="B46:J46"/>
    <mergeCell ref="B47:J47"/>
    <mergeCell ref="B48:J48"/>
    <mergeCell ref="L48:M48"/>
    <mergeCell ref="B49:J49"/>
    <mergeCell ref="B50:J50"/>
    <mergeCell ref="B40:J40"/>
    <mergeCell ref="B41:J41"/>
    <mergeCell ref="B42:J42"/>
    <mergeCell ref="B43:J43"/>
    <mergeCell ref="B44:J44"/>
    <mergeCell ref="B45:J45"/>
    <mergeCell ref="B32:J32"/>
    <mergeCell ref="B33:J33"/>
    <mergeCell ref="A36:N36"/>
    <mergeCell ref="B37:J37"/>
    <mergeCell ref="B38:J38"/>
    <mergeCell ref="B39:J39"/>
    <mergeCell ref="B27:J27"/>
    <mergeCell ref="L27:M27"/>
    <mergeCell ref="B28:J28"/>
    <mergeCell ref="B29:J29"/>
    <mergeCell ref="B30:J30"/>
    <mergeCell ref="B31:J31"/>
    <mergeCell ref="B21:J21"/>
    <mergeCell ref="B22:J22"/>
    <mergeCell ref="B23:J23"/>
    <mergeCell ref="B24:J24"/>
    <mergeCell ref="B25:J25"/>
    <mergeCell ref="B26:J26"/>
    <mergeCell ref="A15:N15"/>
    <mergeCell ref="B16:J16"/>
    <mergeCell ref="B17:J17"/>
    <mergeCell ref="B18:J18"/>
    <mergeCell ref="B19:J19"/>
    <mergeCell ref="B20:J20"/>
    <mergeCell ref="A9:E9"/>
    <mergeCell ref="F9:N9"/>
    <mergeCell ref="A11:E11"/>
    <mergeCell ref="F11:N11"/>
    <mergeCell ref="A12:E12"/>
    <mergeCell ref="F12:N12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N101"/>
  <sheetViews>
    <sheetView zoomScale="90" zoomScaleNormal="90" workbookViewId="0">
      <selection activeCell="A10" sqref="A10:XFD10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2015008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42186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88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135</v>
      </c>
      <c r="B10" s="83"/>
      <c r="C10" s="83"/>
      <c r="D10" s="83"/>
      <c r="E10" s="84"/>
      <c r="F10" s="101" t="s">
        <v>140</v>
      </c>
      <c r="G10" s="86"/>
      <c r="H10" s="86"/>
      <c r="I10" s="86"/>
      <c r="J10" s="86"/>
      <c r="K10" s="86"/>
      <c r="L10" s="86"/>
      <c r="M10" s="86"/>
      <c r="N10" s="87"/>
    </row>
    <row r="11" spans="1:14" x14ac:dyDescent="0.25">
      <c r="A11" s="82" t="s">
        <v>1</v>
      </c>
      <c r="B11" s="83"/>
      <c r="C11" s="83"/>
      <c r="D11" s="83"/>
      <c r="E11" s="84"/>
      <c r="F11" s="101" t="s">
        <v>89</v>
      </c>
      <c r="G11" s="86"/>
      <c r="H11" s="86"/>
      <c r="I11" s="86"/>
      <c r="J11" s="86"/>
      <c r="K11" s="86"/>
      <c r="L11" s="86"/>
      <c r="M11" s="86"/>
      <c r="N11" s="87"/>
    </row>
    <row r="12" spans="1:14" ht="162" customHeight="1" thickBot="1" x14ac:dyDescent="0.3">
      <c r="A12" s="102" t="s">
        <v>0</v>
      </c>
      <c r="B12" s="103"/>
      <c r="C12" s="103"/>
      <c r="D12" s="103"/>
      <c r="E12" s="104"/>
      <c r="F12" s="105" t="s">
        <v>90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 t="s">
        <v>91</v>
      </c>
      <c r="C17" s="115"/>
      <c r="D17" s="115"/>
      <c r="E17" s="115"/>
      <c r="F17" s="115"/>
      <c r="G17" s="115"/>
      <c r="H17" s="115"/>
      <c r="I17" s="115"/>
      <c r="J17" s="116"/>
      <c r="K17" s="34"/>
      <c r="L17" s="9">
        <v>1</v>
      </c>
      <c r="M17" s="12">
        <v>408</v>
      </c>
      <c r="N17" s="13">
        <f>L17*M17</f>
        <v>408</v>
      </c>
    </row>
    <row r="18" spans="1:14" x14ac:dyDescent="0.25">
      <c r="A18" s="21">
        <v>2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ref="N18:N26" si="0">L18*M18</f>
        <v>0</v>
      </c>
    </row>
    <row r="19" spans="1:14" x14ac:dyDescent="0.25">
      <c r="A19" s="21">
        <v>3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408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 t="s">
        <v>92</v>
      </c>
      <c r="C59" s="115"/>
      <c r="D59" s="115"/>
      <c r="E59" s="115"/>
      <c r="F59" s="115"/>
      <c r="G59" s="115"/>
      <c r="H59" s="115"/>
      <c r="I59" s="115"/>
      <c r="J59" s="116"/>
      <c r="K59" s="34">
        <v>1</v>
      </c>
      <c r="L59" s="9">
        <v>24</v>
      </c>
      <c r="M59" s="12">
        <v>45</v>
      </c>
      <c r="N59" s="13">
        <f>L59*M59</f>
        <v>1080</v>
      </c>
    </row>
    <row r="60" spans="1:14" x14ac:dyDescent="0.25">
      <c r="A60" s="21">
        <v>2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ref="N60:N68" si="2">L60*M60</f>
        <v>0</v>
      </c>
    </row>
    <row r="61" spans="1:14" x14ac:dyDescent="0.25">
      <c r="A61" s="21">
        <v>3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1080</v>
      </c>
    </row>
    <row r="70" spans="1:14" x14ac:dyDescent="0.25">
      <c r="A70" s="24">
        <v>1</v>
      </c>
      <c r="B70" s="125" t="s">
        <v>93</v>
      </c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/>
      <c r="C80" s="115"/>
      <c r="D80" s="115"/>
      <c r="E80" s="115"/>
      <c r="F80" s="115"/>
      <c r="G80" s="115"/>
      <c r="H80" s="115"/>
      <c r="I80" s="115"/>
      <c r="J80" s="116"/>
      <c r="K80" s="34"/>
      <c r="L80" s="9"/>
      <c r="M80" s="12"/>
      <c r="N80" s="13">
        <f>L80*M80</f>
        <v>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58" t="s">
        <v>20</v>
      </c>
      <c r="M90" s="159"/>
      <c r="N90" s="18">
        <f>SUM(N80:N89)</f>
        <v>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1488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148.80000000000001</v>
      </c>
    </row>
    <row r="98" spans="1:14" x14ac:dyDescent="0.25">
      <c r="A98" s="56" t="s">
        <v>45</v>
      </c>
    </row>
    <row r="99" spans="1:14" ht="21" x14ac:dyDescent="0.35">
      <c r="A99" s="56" t="s">
        <v>46</v>
      </c>
      <c r="K99" s="80" t="s">
        <v>54</v>
      </c>
      <c r="L99" s="80"/>
      <c r="M99" s="80"/>
      <c r="N99" s="37">
        <f>N95+N97</f>
        <v>1636.8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B95:J95"/>
    <mergeCell ref="L95:M95"/>
    <mergeCell ref="B96:J96"/>
    <mergeCell ref="L97:M97"/>
    <mergeCell ref="K99:M99"/>
    <mergeCell ref="A10:E10"/>
    <mergeCell ref="F10:N10"/>
    <mergeCell ref="B90:J90"/>
    <mergeCell ref="L90:M90"/>
    <mergeCell ref="B91:J91"/>
    <mergeCell ref="B92:J92"/>
    <mergeCell ref="B93:J93"/>
    <mergeCell ref="B94:J94"/>
    <mergeCell ref="B84:J84"/>
    <mergeCell ref="B85:J85"/>
    <mergeCell ref="B86:J86"/>
    <mergeCell ref="B87:J87"/>
    <mergeCell ref="B88:J88"/>
    <mergeCell ref="B89:J89"/>
    <mergeCell ref="A78:N78"/>
    <mergeCell ref="B79:J79"/>
    <mergeCell ref="B80:J80"/>
    <mergeCell ref="B81:J81"/>
    <mergeCell ref="B82:J82"/>
    <mergeCell ref="B83:J83"/>
    <mergeCell ref="B70:J70"/>
    <mergeCell ref="B71:J71"/>
    <mergeCell ref="B72:J72"/>
    <mergeCell ref="B73:J73"/>
    <mergeCell ref="B74:J74"/>
    <mergeCell ref="B75:J75"/>
    <mergeCell ref="B65:J65"/>
    <mergeCell ref="B66:J66"/>
    <mergeCell ref="B67:J67"/>
    <mergeCell ref="B68:J68"/>
    <mergeCell ref="B69:J69"/>
    <mergeCell ref="L69:M69"/>
    <mergeCell ref="B59:J59"/>
    <mergeCell ref="B60:J60"/>
    <mergeCell ref="B61:J61"/>
    <mergeCell ref="B62:J62"/>
    <mergeCell ref="B63:J63"/>
    <mergeCell ref="B64:J64"/>
    <mergeCell ref="B51:J51"/>
    <mergeCell ref="B52:J52"/>
    <mergeCell ref="B53:J53"/>
    <mergeCell ref="B54:J54"/>
    <mergeCell ref="A57:N57"/>
    <mergeCell ref="B58:J58"/>
    <mergeCell ref="B46:J46"/>
    <mergeCell ref="B47:J47"/>
    <mergeCell ref="B48:J48"/>
    <mergeCell ref="L48:M48"/>
    <mergeCell ref="B49:J49"/>
    <mergeCell ref="B50:J50"/>
    <mergeCell ref="B40:J40"/>
    <mergeCell ref="B41:J41"/>
    <mergeCell ref="B42:J42"/>
    <mergeCell ref="B43:J43"/>
    <mergeCell ref="B44:J44"/>
    <mergeCell ref="B45:J45"/>
    <mergeCell ref="B32:J32"/>
    <mergeCell ref="B33:J33"/>
    <mergeCell ref="A36:N36"/>
    <mergeCell ref="B37:J37"/>
    <mergeCell ref="B38:J38"/>
    <mergeCell ref="B39:J39"/>
    <mergeCell ref="B27:J27"/>
    <mergeCell ref="L27:M27"/>
    <mergeCell ref="B28:J28"/>
    <mergeCell ref="B29:J29"/>
    <mergeCell ref="B30:J30"/>
    <mergeCell ref="B31:J31"/>
    <mergeCell ref="B21:J21"/>
    <mergeCell ref="B22:J22"/>
    <mergeCell ref="B23:J23"/>
    <mergeCell ref="B24:J24"/>
    <mergeCell ref="B25:J25"/>
    <mergeCell ref="B26:J26"/>
    <mergeCell ref="A15:N15"/>
    <mergeCell ref="B16:J16"/>
    <mergeCell ref="B17:J17"/>
    <mergeCell ref="B18:J18"/>
    <mergeCell ref="B19:J19"/>
    <mergeCell ref="B20:J20"/>
    <mergeCell ref="A9:E9"/>
    <mergeCell ref="F9:N9"/>
    <mergeCell ref="A11:E11"/>
    <mergeCell ref="F11:N11"/>
    <mergeCell ref="A12:E12"/>
    <mergeCell ref="F12:N12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>
    <tabColor theme="0"/>
  </sheetPr>
  <dimension ref="A1:N101"/>
  <sheetViews>
    <sheetView zoomScale="90" zoomScaleNormal="90" workbookViewId="0">
      <selection activeCell="A10" sqref="A10:XFD10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2015007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42186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84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135</v>
      </c>
      <c r="B10" s="83"/>
      <c r="C10" s="83"/>
      <c r="D10" s="83"/>
      <c r="E10" s="84"/>
      <c r="F10" s="101" t="s">
        <v>141</v>
      </c>
      <c r="G10" s="86"/>
      <c r="H10" s="86"/>
      <c r="I10" s="86"/>
      <c r="J10" s="86"/>
      <c r="K10" s="86"/>
      <c r="L10" s="86"/>
      <c r="M10" s="86"/>
      <c r="N10" s="87"/>
    </row>
    <row r="11" spans="1:14" x14ac:dyDescent="0.25">
      <c r="A11" s="82" t="s">
        <v>1</v>
      </c>
      <c r="B11" s="83"/>
      <c r="C11" s="83"/>
      <c r="D11" s="83"/>
      <c r="E11" s="84"/>
      <c r="F11" s="101" t="s">
        <v>94</v>
      </c>
      <c r="G11" s="86"/>
      <c r="H11" s="86"/>
      <c r="I11" s="86"/>
      <c r="J11" s="86"/>
      <c r="K11" s="86"/>
      <c r="L11" s="86"/>
      <c r="M11" s="86"/>
      <c r="N11" s="87"/>
    </row>
    <row r="12" spans="1:14" ht="162" customHeight="1" thickBot="1" x14ac:dyDescent="0.3">
      <c r="A12" s="102" t="s">
        <v>0</v>
      </c>
      <c r="B12" s="103"/>
      <c r="C12" s="103"/>
      <c r="D12" s="103"/>
      <c r="E12" s="104"/>
      <c r="F12" s="105" t="s">
        <v>95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 t="s">
        <v>96</v>
      </c>
      <c r="C17" s="115"/>
      <c r="D17" s="115"/>
      <c r="E17" s="115"/>
      <c r="F17" s="115"/>
      <c r="G17" s="115"/>
      <c r="H17" s="115"/>
      <c r="I17" s="115"/>
      <c r="J17" s="116"/>
      <c r="K17" s="34"/>
      <c r="L17" s="9">
        <v>1</v>
      </c>
      <c r="M17" s="12">
        <v>229</v>
      </c>
      <c r="N17" s="13">
        <f>L17*M17</f>
        <v>229</v>
      </c>
    </row>
    <row r="18" spans="1:14" x14ac:dyDescent="0.25">
      <c r="A18" s="21">
        <v>2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ref="N18:N26" si="0">L18*M18</f>
        <v>0</v>
      </c>
    </row>
    <row r="19" spans="1:14" x14ac:dyDescent="0.25">
      <c r="A19" s="21">
        <v>3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229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 t="s">
        <v>97</v>
      </c>
      <c r="C59" s="115"/>
      <c r="D59" s="115"/>
      <c r="E59" s="115"/>
      <c r="F59" s="115"/>
      <c r="G59" s="115"/>
      <c r="H59" s="115"/>
      <c r="I59" s="115"/>
      <c r="J59" s="116"/>
      <c r="K59" s="34">
        <v>1</v>
      </c>
      <c r="L59" s="9">
        <v>15</v>
      </c>
      <c r="M59" s="12">
        <v>45</v>
      </c>
      <c r="N59" s="13">
        <f>L59*M59</f>
        <v>675</v>
      </c>
    </row>
    <row r="60" spans="1:14" x14ac:dyDescent="0.25">
      <c r="A60" s="21">
        <v>2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ref="N60:N68" si="2">L60*M60</f>
        <v>0</v>
      </c>
    </row>
    <row r="61" spans="1:14" x14ac:dyDescent="0.25">
      <c r="A61" s="21">
        <v>3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675</v>
      </c>
    </row>
    <row r="70" spans="1:14" x14ac:dyDescent="0.25">
      <c r="A70" s="24">
        <v>1</v>
      </c>
      <c r="B70" s="125" t="s">
        <v>98</v>
      </c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/>
      <c r="C80" s="115"/>
      <c r="D80" s="115"/>
      <c r="E80" s="115"/>
      <c r="F80" s="115"/>
      <c r="G80" s="115"/>
      <c r="H80" s="115"/>
      <c r="I80" s="115"/>
      <c r="J80" s="116"/>
      <c r="K80" s="34"/>
      <c r="L80" s="9"/>
      <c r="M80" s="12"/>
      <c r="N80" s="13">
        <f>L80*M80</f>
        <v>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58" t="s">
        <v>20</v>
      </c>
      <c r="M90" s="159"/>
      <c r="N90" s="18">
        <f>SUM(N80:N89)</f>
        <v>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904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90.4</v>
      </c>
    </row>
    <row r="98" spans="1:14" x14ac:dyDescent="0.25">
      <c r="A98" s="56" t="s">
        <v>45</v>
      </c>
    </row>
    <row r="99" spans="1:14" ht="21" x14ac:dyDescent="0.35">
      <c r="A99" s="56" t="s">
        <v>46</v>
      </c>
      <c r="K99" s="80" t="s">
        <v>54</v>
      </c>
      <c r="L99" s="80"/>
      <c r="M99" s="80"/>
      <c r="N99" s="37">
        <f>N95+N97</f>
        <v>994.4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B95:J95"/>
    <mergeCell ref="L95:M95"/>
    <mergeCell ref="B96:J96"/>
    <mergeCell ref="L97:M97"/>
    <mergeCell ref="K99:M99"/>
    <mergeCell ref="A10:E10"/>
    <mergeCell ref="F10:N10"/>
    <mergeCell ref="B90:J90"/>
    <mergeCell ref="L90:M90"/>
    <mergeCell ref="B91:J91"/>
    <mergeCell ref="B92:J92"/>
    <mergeCell ref="B93:J93"/>
    <mergeCell ref="B94:J94"/>
    <mergeCell ref="B84:J84"/>
    <mergeCell ref="B85:J85"/>
    <mergeCell ref="B86:J86"/>
    <mergeCell ref="B87:J87"/>
    <mergeCell ref="B88:J88"/>
    <mergeCell ref="B89:J89"/>
    <mergeCell ref="A78:N78"/>
    <mergeCell ref="B79:J79"/>
    <mergeCell ref="B80:J80"/>
    <mergeCell ref="B81:J81"/>
    <mergeCell ref="B82:J82"/>
    <mergeCell ref="B83:J83"/>
    <mergeCell ref="B70:J70"/>
    <mergeCell ref="B71:J71"/>
    <mergeCell ref="B72:J72"/>
    <mergeCell ref="B73:J73"/>
    <mergeCell ref="B74:J74"/>
    <mergeCell ref="B75:J75"/>
    <mergeCell ref="B65:J65"/>
    <mergeCell ref="B66:J66"/>
    <mergeCell ref="B67:J67"/>
    <mergeCell ref="B68:J68"/>
    <mergeCell ref="B69:J69"/>
    <mergeCell ref="L69:M69"/>
    <mergeCell ref="B59:J59"/>
    <mergeCell ref="B60:J60"/>
    <mergeCell ref="B61:J61"/>
    <mergeCell ref="B62:J62"/>
    <mergeCell ref="B63:J63"/>
    <mergeCell ref="B64:J64"/>
    <mergeCell ref="B51:J51"/>
    <mergeCell ref="B52:J52"/>
    <mergeCell ref="B53:J53"/>
    <mergeCell ref="B54:J54"/>
    <mergeCell ref="A57:N57"/>
    <mergeCell ref="B58:J58"/>
    <mergeCell ref="B46:J46"/>
    <mergeCell ref="B47:J47"/>
    <mergeCell ref="B48:J48"/>
    <mergeCell ref="L48:M48"/>
    <mergeCell ref="B49:J49"/>
    <mergeCell ref="B50:J50"/>
    <mergeCell ref="B40:J40"/>
    <mergeCell ref="B41:J41"/>
    <mergeCell ref="B42:J42"/>
    <mergeCell ref="B43:J43"/>
    <mergeCell ref="B44:J44"/>
    <mergeCell ref="B45:J45"/>
    <mergeCell ref="B32:J32"/>
    <mergeCell ref="B33:J33"/>
    <mergeCell ref="A36:N36"/>
    <mergeCell ref="B37:J37"/>
    <mergeCell ref="B38:J38"/>
    <mergeCell ref="B39:J39"/>
    <mergeCell ref="B27:J27"/>
    <mergeCell ref="L27:M27"/>
    <mergeCell ref="B28:J28"/>
    <mergeCell ref="B29:J29"/>
    <mergeCell ref="B30:J30"/>
    <mergeCell ref="B31:J31"/>
    <mergeCell ref="B21:J21"/>
    <mergeCell ref="B22:J22"/>
    <mergeCell ref="B23:J23"/>
    <mergeCell ref="B24:J24"/>
    <mergeCell ref="B25:J25"/>
    <mergeCell ref="B26:J26"/>
    <mergeCell ref="A15:N15"/>
    <mergeCell ref="B16:J16"/>
    <mergeCell ref="B17:J17"/>
    <mergeCell ref="B18:J18"/>
    <mergeCell ref="B19:J19"/>
    <mergeCell ref="B20:J20"/>
    <mergeCell ref="A9:E9"/>
    <mergeCell ref="F9:N9"/>
    <mergeCell ref="A11:E11"/>
    <mergeCell ref="F11:N11"/>
    <mergeCell ref="A12:E12"/>
    <mergeCell ref="F12:N12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N101"/>
  <sheetViews>
    <sheetView zoomScale="90" zoomScaleNormal="90" workbookViewId="0">
      <selection activeCell="A10" sqref="A10:XFD10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2015006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42186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84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135</v>
      </c>
      <c r="B10" s="83"/>
      <c r="C10" s="83"/>
      <c r="D10" s="83"/>
      <c r="E10" s="84"/>
      <c r="F10" s="101" t="s">
        <v>142</v>
      </c>
      <c r="G10" s="86"/>
      <c r="H10" s="86"/>
      <c r="I10" s="86"/>
      <c r="J10" s="86"/>
      <c r="K10" s="86"/>
      <c r="L10" s="86"/>
      <c r="M10" s="86"/>
      <c r="N10" s="87"/>
    </row>
    <row r="11" spans="1:14" x14ac:dyDescent="0.25">
      <c r="A11" s="82" t="s">
        <v>1</v>
      </c>
      <c r="B11" s="83"/>
      <c r="C11" s="83"/>
      <c r="D11" s="83"/>
      <c r="E11" s="84"/>
      <c r="F11" s="101" t="s">
        <v>102</v>
      </c>
      <c r="G11" s="86"/>
      <c r="H11" s="86"/>
      <c r="I11" s="86"/>
      <c r="J11" s="86"/>
      <c r="K11" s="86"/>
      <c r="L11" s="86"/>
      <c r="M11" s="86"/>
      <c r="N11" s="87"/>
    </row>
    <row r="12" spans="1:14" ht="162" customHeight="1" thickBot="1" x14ac:dyDescent="0.3">
      <c r="A12" s="102" t="s">
        <v>0</v>
      </c>
      <c r="B12" s="103"/>
      <c r="C12" s="103"/>
      <c r="D12" s="103"/>
      <c r="E12" s="104"/>
      <c r="F12" s="105" t="s">
        <v>103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 t="s">
        <v>104</v>
      </c>
      <c r="C17" s="115"/>
      <c r="D17" s="115"/>
      <c r="E17" s="115"/>
      <c r="F17" s="115"/>
      <c r="G17" s="115"/>
      <c r="H17" s="115"/>
      <c r="I17" s="115"/>
      <c r="J17" s="116"/>
      <c r="K17" s="34"/>
      <c r="L17" s="9">
        <v>1</v>
      </c>
      <c r="M17" s="12">
        <v>216</v>
      </c>
      <c r="N17" s="13">
        <f>L17*M17</f>
        <v>216</v>
      </c>
    </row>
    <row r="18" spans="1:14" x14ac:dyDescent="0.25">
      <c r="A18" s="21">
        <v>2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ref="N18:N26" si="0">L18*M18</f>
        <v>0</v>
      </c>
    </row>
    <row r="19" spans="1:14" x14ac:dyDescent="0.25">
      <c r="A19" s="21">
        <v>3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216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 t="s">
        <v>105</v>
      </c>
      <c r="C59" s="115"/>
      <c r="D59" s="115"/>
      <c r="E59" s="115"/>
      <c r="F59" s="115"/>
      <c r="G59" s="115"/>
      <c r="H59" s="115"/>
      <c r="I59" s="115"/>
      <c r="J59" s="116"/>
      <c r="K59" s="34"/>
      <c r="L59" s="9">
        <v>8</v>
      </c>
      <c r="M59" s="12">
        <v>45</v>
      </c>
      <c r="N59" s="13">
        <f>L59*M59</f>
        <v>360</v>
      </c>
    </row>
    <row r="60" spans="1:14" x14ac:dyDescent="0.25">
      <c r="A60" s="21">
        <v>2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ref="N60:N68" si="2">L60*M60</f>
        <v>0</v>
      </c>
    </row>
    <row r="61" spans="1:14" x14ac:dyDescent="0.25">
      <c r="A61" s="21">
        <v>3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360</v>
      </c>
    </row>
    <row r="70" spans="1:14" x14ac:dyDescent="0.25">
      <c r="A70" s="24">
        <v>1</v>
      </c>
      <c r="B70" s="125"/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/>
      <c r="C80" s="115"/>
      <c r="D80" s="115"/>
      <c r="E80" s="115"/>
      <c r="F80" s="115"/>
      <c r="G80" s="115"/>
      <c r="H80" s="115"/>
      <c r="I80" s="115"/>
      <c r="J80" s="116"/>
      <c r="K80" s="34"/>
      <c r="L80" s="9"/>
      <c r="M80" s="12"/>
      <c r="N80" s="13">
        <f>L80*M80</f>
        <v>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58" t="s">
        <v>20</v>
      </c>
      <c r="M90" s="159"/>
      <c r="N90" s="18">
        <f>SUM(N80:N89)</f>
        <v>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576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57.6</v>
      </c>
    </row>
    <row r="98" spans="1:14" x14ac:dyDescent="0.25">
      <c r="A98" s="56" t="s">
        <v>45</v>
      </c>
    </row>
    <row r="99" spans="1:14" ht="21" x14ac:dyDescent="0.35">
      <c r="A99" s="56" t="s">
        <v>46</v>
      </c>
      <c r="K99" s="80" t="s">
        <v>54</v>
      </c>
      <c r="L99" s="80"/>
      <c r="M99" s="80"/>
      <c r="N99" s="37">
        <f>N95+N97</f>
        <v>633.6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B95:J95"/>
    <mergeCell ref="L95:M95"/>
    <mergeCell ref="B96:J96"/>
    <mergeCell ref="L97:M97"/>
    <mergeCell ref="K99:M99"/>
    <mergeCell ref="A10:E10"/>
    <mergeCell ref="F10:N10"/>
    <mergeCell ref="B90:J90"/>
    <mergeCell ref="L90:M90"/>
    <mergeCell ref="B91:J91"/>
    <mergeCell ref="B92:J92"/>
    <mergeCell ref="B93:J93"/>
    <mergeCell ref="B94:J94"/>
    <mergeCell ref="B84:J84"/>
    <mergeCell ref="B85:J85"/>
    <mergeCell ref="B86:J86"/>
    <mergeCell ref="B87:J87"/>
    <mergeCell ref="B88:J88"/>
    <mergeCell ref="B89:J89"/>
    <mergeCell ref="A78:N78"/>
    <mergeCell ref="B79:J79"/>
    <mergeCell ref="B80:J80"/>
    <mergeCell ref="B81:J81"/>
    <mergeCell ref="B82:J82"/>
    <mergeCell ref="B83:J83"/>
    <mergeCell ref="B70:J70"/>
    <mergeCell ref="B71:J71"/>
    <mergeCell ref="B72:J72"/>
    <mergeCell ref="B73:J73"/>
    <mergeCell ref="B74:J74"/>
    <mergeCell ref="B75:J75"/>
    <mergeCell ref="B65:J65"/>
    <mergeCell ref="B66:J66"/>
    <mergeCell ref="B67:J67"/>
    <mergeCell ref="B68:J68"/>
    <mergeCell ref="B69:J69"/>
    <mergeCell ref="L69:M69"/>
    <mergeCell ref="B59:J59"/>
    <mergeCell ref="B60:J60"/>
    <mergeCell ref="B61:J61"/>
    <mergeCell ref="B62:J62"/>
    <mergeCell ref="B63:J63"/>
    <mergeCell ref="B64:J64"/>
    <mergeCell ref="B51:J51"/>
    <mergeCell ref="B52:J52"/>
    <mergeCell ref="B53:J53"/>
    <mergeCell ref="B54:J54"/>
    <mergeCell ref="A57:N57"/>
    <mergeCell ref="B58:J58"/>
    <mergeCell ref="B46:J46"/>
    <mergeCell ref="B47:J47"/>
    <mergeCell ref="B48:J48"/>
    <mergeCell ref="L48:M48"/>
    <mergeCell ref="B49:J49"/>
    <mergeCell ref="B50:J50"/>
    <mergeCell ref="B40:J40"/>
    <mergeCell ref="B41:J41"/>
    <mergeCell ref="B42:J42"/>
    <mergeCell ref="B43:J43"/>
    <mergeCell ref="B44:J44"/>
    <mergeCell ref="B45:J45"/>
    <mergeCell ref="B32:J32"/>
    <mergeCell ref="B33:J33"/>
    <mergeCell ref="A36:N36"/>
    <mergeCell ref="B37:J37"/>
    <mergeCell ref="B38:J38"/>
    <mergeCell ref="B39:J39"/>
    <mergeCell ref="B27:J27"/>
    <mergeCell ref="L27:M27"/>
    <mergeCell ref="B28:J28"/>
    <mergeCell ref="B29:J29"/>
    <mergeCell ref="B30:J30"/>
    <mergeCell ref="B31:J31"/>
    <mergeCell ref="B21:J21"/>
    <mergeCell ref="B22:J22"/>
    <mergeCell ref="B23:J23"/>
    <mergeCell ref="B24:J24"/>
    <mergeCell ref="B25:J25"/>
    <mergeCell ref="B26:J26"/>
    <mergeCell ref="A15:N15"/>
    <mergeCell ref="B16:J16"/>
    <mergeCell ref="B17:J17"/>
    <mergeCell ref="B18:J18"/>
    <mergeCell ref="B19:J19"/>
    <mergeCell ref="B20:J20"/>
    <mergeCell ref="A9:E9"/>
    <mergeCell ref="F9:N9"/>
    <mergeCell ref="A11:E11"/>
    <mergeCell ref="F11:N11"/>
    <mergeCell ref="A12:E12"/>
    <mergeCell ref="F12:N12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theme="0"/>
  </sheetPr>
  <dimension ref="A1:N101"/>
  <sheetViews>
    <sheetView topLeftCell="A2" zoomScale="90" zoomScaleNormal="90" workbookViewId="0">
      <selection activeCell="F10" sqref="F10:N10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2015005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42186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78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135</v>
      </c>
      <c r="B10" s="83"/>
      <c r="C10" s="83"/>
      <c r="D10" s="83"/>
      <c r="E10" s="84"/>
      <c r="F10" s="101" t="s">
        <v>143</v>
      </c>
      <c r="G10" s="86"/>
      <c r="H10" s="86"/>
      <c r="I10" s="86"/>
      <c r="J10" s="86"/>
      <c r="K10" s="86"/>
      <c r="L10" s="86"/>
      <c r="M10" s="86"/>
      <c r="N10" s="87"/>
    </row>
    <row r="11" spans="1:14" x14ac:dyDescent="0.25">
      <c r="A11" s="82" t="s">
        <v>1</v>
      </c>
      <c r="B11" s="83"/>
      <c r="C11" s="83"/>
      <c r="D11" s="83"/>
      <c r="E11" s="84"/>
      <c r="F11" s="101" t="s">
        <v>79</v>
      </c>
      <c r="G11" s="86"/>
      <c r="H11" s="86"/>
      <c r="I11" s="86"/>
      <c r="J11" s="86"/>
      <c r="K11" s="86"/>
      <c r="L11" s="86"/>
      <c r="M11" s="86"/>
      <c r="N11" s="87"/>
    </row>
    <row r="12" spans="1:14" ht="162" customHeight="1" thickBot="1" x14ac:dyDescent="0.3">
      <c r="A12" s="102" t="s">
        <v>0</v>
      </c>
      <c r="B12" s="103"/>
      <c r="C12" s="103"/>
      <c r="D12" s="103"/>
      <c r="E12" s="104"/>
      <c r="F12" s="105" t="s">
        <v>80</v>
      </c>
      <c r="G12" s="106"/>
      <c r="H12" s="106"/>
      <c r="I12" s="106"/>
      <c r="J12" s="106"/>
      <c r="K12" s="106"/>
      <c r="L12" s="106"/>
      <c r="M12" s="106"/>
      <c r="N12" s="107"/>
    </row>
    <row r="13" spans="1:14" x14ac:dyDescent="0.25">
      <c r="A13" s="1"/>
      <c r="B13" s="1"/>
      <c r="C13" s="1"/>
      <c r="D13" s="1"/>
      <c r="E13" s="1"/>
      <c r="F13" s="1"/>
      <c r="G13" s="1"/>
      <c r="H13" s="1"/>
    </row>
    <row r="14" spans="1:14" ht="15.75" thickBot="1" x14ac:dyDescent="0.3"/>
    <row r="15" spans="1:14" ht="27" thickBot="1" x14ac:dyDescent="0.45">
      <c r="A15" s="92" t="s">
        <v>14</v>
      </c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4"/>
    </row>
    <row r="16" spans="1:14" ht="15.75" thickBot="1" x14ac:dyDescent="0.3">
      <c r="A16" s="19" t="s">
        <v>8</v>
      </c>
      <c r="B16" s="95" t="s">
        <v>3</v>
      </c>
      <c r="C16" s="96"/>
      <c r="D16" s="96"/>
      <c r="E16" s="96"/>
      <c r="F16" s="96"/>
      <c r="G16" s="96"/>
      <c r="H16" s="96"/>
      <c r="I16" s="96"/>
      <c r="J16" s="97"/>
      <c r="K16" s="53" t="s">
        <v>11</v>
      </c>
      <c r="L16" s="54" t="s">
        <v>5</v>
      </c>
      <c r="M16" s="54" t="s">
        <v>6</v>
      </c>
      <c r="N16" s="55" t="s">
        <v>7</v>
      </c>
    </row>
    <row r="17" spans="1:14" x14ac:dyDescent="0.25">
      <c r="A17" s="20">
        <v>1</v>
      </c>
      <c r="B17" s="114" t="s">
        <v>81</v>
      </c>
      <c r="C17" s="115"/>
      <c r="D17" s="115"/>
      <c r="E17" s="115"/>
      <c r="F17" s="115"/>
      <c r="G17" s="115"/>
      <c r="H17" s="115"/>
      <c r="I17" s="115"/>
      <c r="J17" s="116"/>
      <c r="K17" s="34"/>
      <c r="L17" s="9">
        <v>1</v>
      </c>
      <c r="M17" s="12">
        <v>106</v>
      </c>
      <c r="N17" s="13">
        <f>L17*M17</f>
        <v>106</v>
      </c>
    </row>
    <row r="18" spans="1:14" x14ac:dyDescent="0.25">
      <c r="A18" s="21">
        <v>2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ref="N18:N26" si="0">L18*M18</f>
        <v>0</v>
      </c>
    </row>
    <row r="19" spans="1:14" x14ac:dyDescent="0.25">
      <c r="A19" s="21">
        <v>3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4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5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6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7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8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x14ac:dyDescent="0.25">
      <c r="A25" s="21">
        <v>9</v>
      </c>
      <c r="B25" s="108"/>
      <c r="C25" s="109"/>
      <c r="D25" s="109"/>
      <c r="E25" s="109"/>
      <c r="F25" s="109"/>
      <c r="G25" s="109"/>
      <c r="H25" s="109"/>
      <c r="I25" s="109"/>
      <c r="J25" s="110"/>
      <c r="K25" s="35"/>
      <c r="L25" s="10"/>
      <c r="M25" s="14">
        <v>0</v>
      </c>
      <c r="N25" s="15">
        <f t="shared" si="0"/>
        <v>0</v>
      </c>
    </row>
    <row r="26" spans="1:14" ht="15.75" thickBot="1" x14ac:dyDescent="0.3">
      <c r="A26" s="22">
        <v>10</v>
      </c>
      <c r="B26" s="111"/>
      <c r="C26" s="112"/>
      <c r="D26" s="112"/>
      <c r="E26" s="112"/>
      <c r="F26" s="112"/>
      <c r="G26" s="112"/>
      <c r="H26" s="112"/>
      <c r="I26" s="112"/>
      <c r="J26" s="113"/>
      <c r="K26" s="36"/>
      <c r="L26" s="11"/>
      <c r="M26" s="16">
        <v>0</v>
      </c>
      <c r="N26" s="17">
        <f t="shared" si="0"/>
        <v>0</v>
      </c>
    </row>
    <row r="27" spans="1:14" ht="15.75" thickBot="1" x14ac:dyDescent="0.3">
      <c r="A27" s="23" t="s">
        <v>11</v>
      </c>
      <c r="B27" s="122" t="s">
        <v>12</v>
      </c>
      <c r="C27" s="123"/>
      <c r="D27" s="123"/>
      <c r="E27" s="123"/>
      <c r="F27" s="123"/>
      <c r="G27" s="123"/>
      <c r="H27" s="123"/>
      <c r="I27" s="123"/>
      <c r="J27" s="124"/>
      <c r="K27" s="5"/>
      <c r="L27" s="162" t="s">
        <v>9</v>
      </c>
      <c r="M27" s="163"/>
      <c r="N27" s="18">
        <f>SUM(N17:N26)</f>
        <v>106</v>
      </c>
    </row>
    <row r="28" spans="1:14" x14ac:dyDescent="0.25">
      <c r="A28" s="24">
        <v>1</v>
      </c>
      <c r="B28" s="125"/>
      <c r="C28" s="126"/>
      <c r="D28" s="126"/>
      <c r="E28" s="126"/>
      <c r="F28" s="126"/>
      <c r="G28" s="126"/>
      <c r="H28" s="126"/>
      <c r="I28" s="126"/>
      <c r="J28" s="127"/>
    </row>
    <row r="29" spans="1:14" x14ac:dyDescent="0.25">
      <c r="A29" s="25">
        <v>2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3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4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x14ac:dyDescent="0.25">
      <c r="A32" s="25">
        <v>5</v>
      </c>
      <c r="B32" s="128"/>
      <c r="C32" s="109"/>
      <c r="D32" s="109"/>
      <c r="E32" s="109"/>
      <c r="F32" s="109"/>
      <c r="G32" s="109"/>
      <c r="H32" s="109"/>
      <c r="I32" s="109"/>
      <c r="J32" s="129"/>
    </row>
    <row r="33" spans="1:14" ht="15.75" thickBot="1" x14ac:dyDescent="0.3">
      <c r="A33" s="26">
        <v>6</v>
      </c>
      <c r="B33" s="133"/>
      <c r="C33" s="112"/>
      <c r="D33" s="112"/>
      <c r="E33" s="112"/>
      <c r="F33" s="112"/>
      <c r="G33" s="112"/>
      <c r="H33" s="112"/>
      <c r="I33" s="112"/>
      <c r="J33" s="134"/>
    </row>
    <row r="35" spans="1:14" ht="15.75" thickBot="1" x14ac:dyDescent="0.3"/>
    <row r="36" spans="1:14" ht="27" thickBot="1" x14ac:dyDescent="0.45">
      <c r="A36" s="130" t="s">
        <v>15</v>
      </c>
      <c r="B36" s="131"/>
      <c r="C36" s="131"/>
      <c r="D36" s="131"/>
      <c r="E36" s="131"/>
      <c r="F36" s="131"/>
      <c r="G36" s="131"/>
      <c r="H36" s="131"/>
      <c r="I36" s="131"/>
      <c r="J36" s="131"/>
      <c r="K36" s="131"/>
      <c r="L36" s="131"/>
      <c r="M36" s="131"/>
      <c r="N36" s="132"/>
    </row>
    <row r="37" spans="1:14" ht="15.75" thickBot="1" x14ac:dyDescent="0.3">
      <c r="A37" s="31" t="s">
        <v>8</v>
      </c>
      <c r="B37" s="117" t="s">
        <v>3</v>
      </c>
      <c r="C37" s="118"/>
      <c r="D37" s="118"/>
      <c r="E37" s="118"/>
      <c r="F37" s="118"/>
      <c r="G37" s="118"/>
      <c r="H37" s="118"/>
      <c r="I37" s="118"/>
      <c r="J37" s="119"/>
      <c r="K37" s="50" t="s">
        <v>11</v>
      </c>
      <c r="L37" s="51" t="s">
        <v>5</v>
      </c>
      <c r="M37" s="51" t="s">
        <v>6</v>
      </c>
      <c r="N37" s="52" t="s">
        <v>7</v>
      </c>
    </row>
    <row r="38" spans="1:14" x14ac:dyDescent="0.25">
      <c r="A38" s="20">
        <v>1</v>
      </c>
      <c r="B38" s="114"/>
      <c r="C38" s="115"/>
      <c r="D38" s="115"/>
      <c r="E38" s="115"/>
      <c r="F38" s="115"/>
      <c r="G38" s="115"/>
      <c r="H38" s="115"/>
      <c r="I38" s="115"/>
      <c r="J38" s="120"/>
      <c r="K38" s="34"/>
      <c r="L38" s="9"/>
      <c r="M38" s="12"/>
      <c r="N38" s="13">
        <f>L38*M38</f>
        <v>0</v>
      </c>
    </row>
    <row r="39" spans="1:14" x14ac:dyDescent="0.25">
      <c r="A39" s="21">
        <v>2</v>
      </c>
      <c r="B39" s="108"/>
      <c r="C39" s="109"/>
      <c r="D39" s="109"/>
      <c r="E39" s="109"/>
      <c r="F39" s="109"/>
      <c r="G39" s="109"/>
      <c r="H39" s="109"/>
      <c r="I39" s="109"/>
      <c r="J39" s="121"/>
      <c r="K39" s="35"/>
      <c r="L39" s="10"/>
      <c r="M39" s="14">
        <v>0</v>
      </c>
      <c r="N39" s="15">
        <f t="shared" ref="N39:N47" si="1">L39*M39</f>
        <v>0</v>
      </c>
    </row>
    <row r="40" spans="1:14" x14ac:dyDescent="0.25">
      <c r="A40" s="21">
        <v>3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4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5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6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7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8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x14ac:dyDescent="0.25">
      <c r="A46" s="21">
        <v>9</v>
      </c>
      <c r="B46" s="108"/>
      <c r="C46" s="109"/>
      <c r="D46" s="109"/>
      <c r="E46" s="109"/>
      <c r="F46" s="109"/>
      <c r="G46" s="109"/>
      <c r="H46" s="109"/>
      <c r="I46" s="109"/>
      <c r="J46" s="110"/>
      <c r="K46" s="35"/>
      <c r="L46" s="10"/>
      <c r="M46" s="14">
        <v>0</v>
      </c>
      <c r="N46" s="15">
        <f t="shared" si="1"/>
        <v>0</v>
      </c>
    </row>
    <row r="47" spans="1:14" ht="15.75" thickBot="1" x14ac:dyDescent="0.3">
      <c r="A47" s="22">
        <v>10</v>
      </c>
      <c r="B47" s="111"/>
      <c r="C47" s="112"/>
      <c r="D47" s="112"/>
      <c r="E47" s="112"/>
      <c r="F47" s="112"/>
      <c r="G47" s="112"/>
      <c r="H47" s="112"/>
      <c r="I47" s="112"/>
      <c r="J47" s="113"/>
      <c r="K47" s="36"/>
      <c r="L47" s="11"/>
      <c r="M47" s="16">
        <v>0</v>
      </c>
      <c r="N47" s="17">
        <f t="shared" si="1"/>
        <v>0</v>
      </c>
    </row>
    <row r="48" spans="1:14" ht="15.75" thickBot="1" x14ac:dyDescent="0.3">
      <c r="A48" s="32" t="s">
        <v>11</v>
      </c>
      <c r="B48" s="135" t="s">
        <v>13</v>
      </c>
      <c r="C48" s="136"/>
      <c r="D48" s="136"/>
      <c r="E48" s="136"/>
      <c r="F48" s="136"/>
      <c r="G48" s="136"/>
      <c r="H48" s="136"/>
      <c r="I48" s="136"/>
      <c r="J48" s="137"/>
      <c r="K48" s="5"/>
      <c r="L48" s="160" t="s">
        <v>10</v>
      </c>
      <c r="M48" s="161"/>
      <c r="N48" s="18">
        <f>SUM(N38:N47)</f>
        <v>0</v>
      </c>
    </row>
    <row r="49" spans="1:14" x14ac:dyDescent="0.25">
      <c r="A49" s="24">
        <v>1</v>
      </c>
      <c r="B49" s="125"/>
      <c r="C49" s="126"/>
      <c r="D49" s="126"/>
      <c r="E49" s="126"/>
      <c r="F49" s="126"/>
      <c r="G49" s="126"/>
      <c r="H49" s="126"/>
      <c r="I49" s="126"/>
      <c r="J49" s="127"/>
    </row>
    <row r="50" spans="1:14" x14ac:dyDescent="0.25">
      <c r="A50" s="25">
        <v>2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3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4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x14ac:dyDescent="0.25">
      <c r="A53" s="25">
        <v>5</v>
      </c>
      <c r="B53" s="128"/>
      <c r="C53" s="109"/>
      <c r="D53" s="109"/>
      <c r="E53" s="109"/>
      <c r="F53" s="109"/>
      <c r="G53" s="109"/>
      <c r="H53" s="109"/>
      <c r="I53" s="109"/>
      <c r="J53" s="129"/>
    </row>
    <row r="54" spans="1:14" ht="15.75" thickBot="1" x14ac:dyDescent="0.3">
      <c r="A54" s="26">
        <v>6</v>
      </c>
      <c r="B54" s="133"/>
      <c r="C54" s="112"/>
      <c r="D54" s="112"/>
      <c r="E54" s="112"/>
      <c r="F54" s="112"/>
      <c r="G54" s="112"/>
      <c r="H54" s="112"/>
      <c r="I54" s="112"/>
      <c r="J54" s="134"/>
    </row>
    <row r="56" spans="1:14" ht="15.75" thickBot="1" x14ac:dyDescent="0.3"/>
    <row r="57" spans="1:14" ht="27" thickBot="1" x14ac:dyDescent="0.45">
      <c r="A57" s="138" t="s">
        <v>51</v>
      </c>
      <c r="B57" s="139"/>
      <c r="C57" s="139"/>
      <c r="D57" s="139"/>
      <c r="E57" s="139"/>
      <c r="F57" s="139"/>
      <c r="G57" s="139"/>
      <c r="H57" s="139"/>
      <c r="I57" s="139"/>
      <c r="J57" s="139"/>
      <c r="K57" s="139"/>
      <c r="L57" s="139"/>
      <c r="M57" s="139"/>
      <c r="N57" s="140"/>
    </row>
    <row r="58" spans="1:14" ht="15.75" thickBot="1" x14ac:dyDescent="0.3">
      <c r="A58" s="62" t="s">
        <v>8</v>
      </c>
      <c r="B58" s="141" t="s">
        <v>3</v>
      </c>
      <c r="C58" s="142"/>
      <c r="D58" s="142"/>
      <c r="E58" s="142"/>
      <c r="F58" s="142"/>
      <c r="G58" s="142"/>
      <c r="H58" s="142"/>
      <c r="I58" s="142"/>
      <c r="J58" s="143"/>
      <c r="K58" s="63" t="s">
        <v>11</v>
      </c>
      <c r="L58" s="64" t="s">
        <v>17</v>
      </c>
      <c r="M58" s="64" t="s">
        <v>18</v>
      </c>
      <c r="N58" s="65" t="s">
        <v>7</v>
      </c>
    </row>
    <row r="59" spans="1:14" x14ac:dyDescent="0.25">
      <c r="A59" s="20">
        <v>1</v>
      </c>
      <c r="B59" s="114" t="s">
        <v>82</v>
      </c>
      <c r="C59" s="115"/>
      <c r="D59" s="115"/>
      <c r="E59" s="115"/>
      <c r="F59" s="115"/>
      <c r="G59" s="115"/>
      <c r="H59" s="115"/>
      <c r="I59" s="115"/>
      <c r="J59" s="116"/>
      <c r="K59" s="34">
        <v>1</v>
      </c>
      <c r="L59" s="9">
        <v>16</v>
      </c>
      <c r="M59" s="12">
        <v>45</v>
      </c>
      <c r="N59" s="13">
        <f>L59*M59</f>
        <v>720</v>
      </c>
    </row>
    <row r="60" spans="1:14" x14ac:dyDescent="0.25">
      <c r="A60" s="21">
        <v>2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ref="N60:N68" si="2">L60*M60</f>
        <v>0</v>
      </c>
    </row>
    <row r="61" spans="1:14" x14ac:dyDescent="0.25">
      <c r="A61" s="21">
        <v>3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4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5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6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7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8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x14ac:dyDescent="0.25">
      <c r="A67" s="21">
        <v>9</v>
      </c>
      <c r="B67" s="108"/>
      <c r="C67" s="109"/>
      <c r="D67" s="109"/>
      <c r="E67" s="109"/>
      <c r="F67" s="109"/>
      <c r="G67" s="109"/>
      <c r="H67" s="109"/>
      <c r="I67" s="109"/>
      <c r="J67" s="110"/>
      <c r="K67" s="35"/>
      <c r="L67" s="10"/>
      <c r="M67" s="14"/>
      <c r="N67" s="15">
        <f t="shared" si="2"/>
        <v>0</v>
      </c>
    </row>
    <row r="68" spans="1:14" ht="15.75" thickBot="1" x14ac:dyDescent="0.3">
      <c r="A68" s="22">
        <v>10</v>
      </c>
      <c r="B68" s="111"/>
      <c r="C68" s="112"/>
      <c r="D68" s="112"/>
      <c r="E68" s="112"/>
      <c r="F68" s="112"/>
      <c r="G68" s="112"/>
      <c r="H68" s="112"/>
      <c r="I68" s="112"/>
      <c r="J68" s="113"/>
      <c r="K68" s="36"/>
      <c r="L68" s="11"/>
      <c r="M68" s="16"/>
      <c r="N68" s="17">
        <f t="shared" si="2"/>
        <v>0</v>
      </c>
    </row>
    <row r="69" spans="1:14" ht="15.75" thickBot="1" x14ac:dyDescent="0.3">
      <c r="A69" s="66" t="s">
        <v>11</v>
      </c>
      <c r="B69" s="144" t="s">
        <v>16</v>
      </c>
      <c r="C69" s="145"/>
      <c r="D69" s="145"/>
      <c r="E69" s="145"/>
      <c r="F69" s="145"/>
      <c r="G69" s="145"/>
      <c r="H69" s="145"/>
      <c r="I69" s="145"/>
      <c r="J69" s="146"/>
      <c r="K69" s="5"/>
      <c r="L69" s="156" t="s">
        <v>21</v>
      </c>
      <c r="M69" s="157"/>
      <c r="N69" s="18">
        <f>SUM(N59:N68)</f>
        <v>720</v>
      </c>
    </row>
    <row r="70" spans="1:14" x14ac:dyDescent="0.25">
      <c r="A70" s="24">
        <v>1</v>
      </c>
      <c r="B70" s="125" t="s">
        <v>83</v>
      </c>
      <c r="C70" s="126"/>
      <c r="D70" s="126"/>
      <c r="E70" s="126"/>
      <c r="F70" s="126"/>
      <c r="G70" s="126"/>
      <c r="H70" s="126"/>
      <c r="I70" s="126"/>
      <c r="J70" s="127"/>
    </row>
    <row r="71" spans="1:14" x14ac:dyDescent="0.25">
      <c r="A71" s="25">
        <v>2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3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4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x14ac:dyDescent="0.25">
      <c r="A74" s="25">
        <v>5</v>
      </c>
      <c r="B74" s="128"/>
      <c r="C74" s="109"/>
      <c r="D74" s="109"/>
      <c r="E74" s="109"/>
      <c r="F74" s="109"/>
      <c r="G74" s="109"/>
      <c r="H74" s="109"/>
      <c r="I74" s="109"/>
      <c r="J74" s="129"/>
    </row>
    <row r="75" spans="1:14" ht="15.75" thickBot="1" x14ac:dyDescent="0.3">
      <c r="A75" s="26">
        <v>6</v>
      </c>
      <c r="B75" s="133"/>
      <c r="C75" s="112"/>
      <c r="D75" s="112"/>
      <c r="E75" s="112"/>
      <c r="F75" s="112"/>
      <c r="G75" s="112"/>
      <c r="H75" s="112"/>
      <c r="I75" s="112"/>
      <c r="J75" s="134"/>
    </row>
    <row r="77" spans="1:14" ht="15.75" thickBot="1" x14ac:dyDescent="0.3"/>
    <row r="78" spans="1:14" ht="27" thickBot="1" x14ac:dyDescent="0.45">
      <c r="A78" s="147" t="s">
        <v>52</v>
      </c>
      <c r="B78" s="148"/>
      <c r="C78" s="148"/>
      <c r="D78" s="148"/>
      <c r="E78" s="148"/>
      <c r="F78" s="148"/>
      <c r="G78" s="148"/>
      <c r="H78" s="148"/>
      <c r="I78" s="148"/>
      <c r="J78" s="148"/>
      <c r="K78" s="148"/>
      <c r="L78" s="148"/>
      <c r="M78" s="148"/>
      <c r="N78" s="149"/>
    </row>
    <row r="79" spans="1:14" ht="15.75" thickBot="1" x14ac:dyDescent="0.3">
      <c r="A79" s="27" t="s">
        <v>8</v>
      </c>
      <c r="B79" s="150" t="s">
        <v>3</v>
      </c>
      <c r="C79" s="151"/>
      <c r="D79" s="151"/>
      <c r="E79" s="151"/>
      <c r="F79" s="151"/>
      <c r="G79" s="151"/>
      <c r="H79" s="151"/>
      <c r="I79" s="151"/>
      <c r="J79" s="152"/>
      <c r="K79" s="47" t="s">
        <v>11</v>
      </c>
      <c r="L79" s="48" t="s">
        <v>5</v>
      </c>
      <c r="M79" s="48" t="s">
        <v>4</v>
      </c>
      <c r="N79" s="49" t="s">
        <v>7</v>
      </c>
    </row>
    <row r="80" spans="1:14" x14ac:dyDescent="0.25">
      <c r="A80" s="20">
        <v>1</v>
      </c>
      <c r="B80" s="114"/>
      <c r="C80" s="115"/>
      <c r="D80" s="115"/>
      <c r="E80" s="115"/>
      <c r="F80" s="115"/>
      <c r="G80" s="115"/>
      <c r="H80" s="115"/>
      <c r="I80" s="115"/>
      <c r="J80" s="116"/>
      <c r="K80" s="34"/>
      <c r="L80" s="9"/>
      <c r="M80" s="12"/>
      <c r="N80" s="13">
        <f>L80*M80</f>
        <v>0</v>
      </c>
    </row>
    <row r="81" spans="1:14" x14ac:dyDescent="0.25">
      <c r="A81" s="21">
        <v>2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ref="N81:N89" si="3">L81*M81</f>
        <v>0</v>
      </c>
    </row>
    <row r="82" spans="1:14" x14ac:dyDescent="0.25">
      <c r="A82" s="21">
        <v>3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4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5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6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7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8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x14ac:dyDescent="0.25">
      <c r="A88" s="21">
        <v>9</v>
      </c>
      <c r="B88" s="108"/>
      <c r="C88" s="109"/>
      <c r="D88" s="109"/>
      <c r="E88" s="109"/>
      <c r="F88" s="109"/>
      <c r="G88" s="109"/>
      <c r="H88" s="109"/>
      <c r="I88" s="109"/>
      <c r="J88" s="110"/>
      <c r="K88" s="35"/>
      <c r="L88" s="10"/>
      <c r="M88" s="14">
        <v>0</v>
      </c>
      <c r="N88" s="15">
        <f t="shared" si="3"/>
        <v>0</v>
      </c>
    </row>
    <row r="89" spans="1:14" ht="15.75" thickBot="1" x14ac:dyDescent="0.3">
      <c r="A89" s="22">
        <v>10</v>
      </c>
      <c r="B89" s="111"/>
      <c r="C89" s="112"/>
      <c r="D89" s="112"/>
      <c r="E89" s="112"/>
      <c r="F89" s="112"/>
      <c r="G89" s="112"/>
      <c r="H89" s="112"/>
      <c r="I89" s="112"/>
      <c r="J89" s="113"/>
      <c r="K89" s="36"/>
      <c r="L89" s="11"/>
      <c r="M89" s="16">
        <v>0</v>
      </c>
      <c r="N89" s="17">
        <f t="shared" si="3"/>
        <v>0</v>
      </c>
    </row>
    <row r="90" spans="1:14" ht="15.75" thickBot="1" x14ac:dyDescent="0.3">
      <c r="A90" s="33" t="s">
        <v>11</v>
      </c>
      <c r="B90" s="153" t="s">
        <v>19</v>
      </c>
      <c r="C90" s="154"/>
      <c r="D90" s="154"/>
      <c r="E90" s="154"/>
      <c r="F90" s="154"/>
      <c r="G90" s="154"/>
      <c r="H90" s="154"/>
      <c r="I90" s="154"/>
      <c r="J90" s="155"/>
      <c r="K90" s="5"/>
      <c r="L90" s="158" t="s">
        <v>20</v>
      </c>
      <c r="M90" s="159"/>
      <c r="N90" s="18">
        <f>SUM(N80:N89)</f>
        <v>0</v>
      </c>
    </row>
    <row r="91" spans="1:14" x14ac:dyDescent="0.25">
      <c r="A91" s="24">
        <v>1</v>
      </c>
      <c r="B91" s="125"/>
      <c r="C91" s="126"/>
      <c r="D91" s="126"/>
      <c r="E91" s="126"/>
      <c r="F91" s="126"/>
      <c r="G91" s="126"/>
      <c r="H91" s="126"/>
      <c r="I91" s="126"/>
      <c r="J91" s="127"/>
    </row>
    <row r="92" spans="1:14" x14ac:dyDescent="0.25">
      <c r="A92" s="25">
        <v>2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3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x14ac:dyDescent="0.25">
      <c r="A94" s="25">
        <v>4</v>
      </c>
      <c r="B94" s="128"/>
      <c r="C94" s="109"/>
      <c r="D94" s="109"/>
      <c r="E94" s="109"/>
      <c r="F94" s="109"/>
      <c r="G94" s="109"/>
      <c r="H94" s="109"/>
      <c r="I94" s="109"/>
      <c r="J94" s="129"/>
    </row>
    <row r="95" spans="1:14" ht="17.100000000000001" customHeight="1" x14ac:dyDescent="0.35">
      <c r="A95" s="25">
        <v>5</v>
      </c>
      <c r="B95" s="128"/>
      <c r="C95" s="109"/>
      <c r="D95" s="109"/>
      <c r="E95" s="109"/>
      <c r="F95" s="109"/>
      <c r="G95" s="109"/>
      <c r="H95" s="109"/>
      <c r="I95" s="109"/>
      <c r="J95" s="129"/>
      <c r="L95" s="88" t="s">
        <v>41</v>
      </c>
      <c r="M95" s="88"/>
      <c r="N95" s="37">
        <f>N90+N69+N48+N27</f>
        <v>826</v>
      </c>
    </row>
    <row r="96" spans="1:14" ht="15.75" thickBot="1" x14ac:dyDescent="0.3">
      <c r="A96" s="26">
        <v>6</v>
      </c>
      <c r="B96" s="133"/>
      <c r="C96" s="112"/>
      <c r="D96" s="112"/>
      <c r="E96" s="112"/>
      <c r="F96" s="112"/>
      <c r="G96" s="112"/>
      <c r="H96" s="112"/>
      <c r="I96" s="112"/>
      <c r="J96" s="134"/>
    </row>
    <row r="97" spans="1:14" ht="21" x14ac:dyDescent="0.35">
      <c r="L97" s="88" t="s">
        <v>42</v>
      </c>
      <c r="M97" s="88"/>
      <c r="N97" s="37">
        <f>(10/100)*N95</f>
        <v>82.600000000000009</v>
      </c>
    </row>
    <row r="98" spans="1:14" x14ac:dyDescent="0.25">
      <c r="A98" s="56" t="s">
        <v>45</v>
      </c>
    </row>
    <row r="99" spans="1:14" ht="21" x14ac:dyDescent="0.35">
      <c r="A99" s="56" t="s">
        <v>46</v>
      </c>
      <c r="K99" s="80" t="s">
        <v>54</v>
      </c>
      <c r="L99" s="80"/>
      <c r="M99" s="80"/>
      <c r="N99" s="37">
        <f>N95+N97</f>
        <v>908.6</v>
      </c>
    </row>
    <row r="100" spans="1:14" x14ac:dyDescent="0.25">
      <c r="A100" s="61" t="s">
        <v>43</v>
      </c>
    </row>
    <row r="101" spans="1:14" x14ac:dyDescent="0.25">
      <c r="A101" s="61" t="s">
        <v>44</v>
      </c>
    </row>
  </sheetData>
  <mergeCells count="98">
    <mergeCell ref="B95:J95"/>
    <mergeCell ref="L95:M95"/>
    <mergeCell ref="B96:J96"/>
    <mergeCell ref="L97:M97"/>
    <mergeCell ref="K99:M99"/>
    <mergeCell ref="A10:E10"/>
    <mergeCell ref="F10:N10"/>
    <mergeCell ref="B90:J90"/>
    <mergeCell ref="L90:M90"/>
    <mergeCell ref="B91:J91"/>
    <mergeCell ref="B92:J92"/>
    <mergeCell ref="B93:J93"/>
    <mergeCell ref="B94:J94"/>
    <mergeCell ref="B84:J84"/>
    <mergeCell ref="B85:J85"/>
    <mergeCell ref="B86:J86"/>
    <mergeCell ref="B87:J87"/>
    <mergeCell ref="B88:J88"/>
    <mergeCell ref="B89:J89"/>
    <mergeCell ref="A78:N78"/>
    <mergeCell ref="B79:J79"/>
    <mergeCell ref="B80:J80"/>
    <mergeCell ref="B81:J81"/>
    <mergeCell ref="B82:J82"/>
    <mergeCell ref="B83:J83"/>
    <mergeCell ref="B70:J70"/>
    <mergeCell ref="B71:J71"/>
    <mergeCell ref="B72:J72"/>
    <mergeCell ref="B73:J73"/>
    <mergeCell ref="B74:J74"/>
    <mergeCell ref="B75:J75"/>
    <mergeCell ref="B65:J65"/>
    <mergeCell ref="B66:J66"/>
    <mergeCell ref="B67:J67"/>
    <mergeCell ref="B68:J68"/>
    <mergeCell ref="B69:J69"/>
    <mergeCell ref="L69:M69"/>
    <mergeCell ref="B59:J59"/>
    <mergeCell ref="B60:J60"/>
    <mergeCell ref="B61:J61"/>
    <mergeCell ref="B62:J62"/>
    <mergeCell ref="B63:J63"/>
    <mergeCell ref="B64:J64"/>
    <mergeCell ref="B51:J51"/>
    <mergeCell ref="B52:J52"/>
    <mergeCell ref="B53:J53"/>
    <mergeCell ref="B54:J54"/>
    <mergeCell ref="A57:N57"/>
    <mergeCell ref="B58:J58"/>
    <mergeCell ref="B46:J46"/>
    <mergeCell ref="B47:J47"/>
    <mergeCell ref="B48:J48"/>
    <mergeCell ref="L48:M48"/>
    <mergeCell ref="B49:J49"/>
    <mergeCell ref="B50:J50"/>
    <mergeCell ref="B40:J40"/>
    <mergeCell ref="B41:J41"/>
    <mergeCell ref="B42:J42"/>
    <mergeCell ref="B43:J43"/>
    <mergeCell ref="B44:J44"/>
    <mergeCell ref="B45:J45"/>
    <mergeCell ref="B32:J32"/>
    <mergeCell ref="B33:J33"/>
    <mergeCell ref="A36:N36"/>
    <mergeCell ref="B37:J37"/>
    <mergeCell ref="B38:J38"/>
    <mergeCell ref="B39:J39"/>
    <mergeCell ref="B27:J27"/>
    <mergeCell ref="L27:M27"/>
    <mergeCell ref="B28:J28"/>
    <mergeCell ref="B29:J29"/>
    <mergeCell ref="B30:J30"/>
    <mergeCell ref="B31:J31"/>
    <mergeCell ref="B21:J21"/>
    <mergeCell ref="B22:J22"/>
    <mergeCell ref="B23:J23"/>
    <mergeCell ref="B24:J24"/>
    <mergeCell ref="B25:J25"/>
    <mergeCell ref="B26:J26"/>
    <mergeCell ref="A15:N15"/>
    <mergeCell ref="B16:J16"/>
    <mergeCell ref="B17:J17"/>
    <mergeCell ref="B18:J18"/>
    <mergeCell ref="B19:J19"/>
    <mergeCell ref="B20:J20"/>
    <mergeCell ref="A9:E9"/>
    <mergeCell ref="F9:N9"/>
    <mergeCell ref="A11:E11"/>
    <mergeCell ref="F11:N11"/>
    <mergeCell ref="A12:E12"/>
    <mergeCell ref="F12:N12"/>
    <mergeCell ref="E3:K4"/>
    <mergeCell ref="A6:E6"/>
    <mergeCell ref="F6:N6"/>
    <mergeCell ref="A7:E7"/>
    <mergeCell ref="F7:N7"/>
    <mergeCell ref="A8:E8"/>
    <mergeCell ref="F8:N8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N100"/>
  <sheetViews>
    <sheetView zoomScale="90" zoomScaleNormal="90" workbookViewId="0">
      <selection activeCell="F6" sqref="F6:N11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2015004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42183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166" t="s">
        <v>61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</v>
      </c>
      <c r="B10" s="83"/>
      <c r="C10" s="83"/>
      <c r="D10" s="83"/>
      <c r="E10" s="84"/>
      <c r="F10" s="101" t="s">
        <v>23</v>
      </c>
      <c r="G10" s="86"/>
      <c r="H10" s="86"/>
      <c r="I10" s="86"/>
      <c r="J10" s="86"/>
      <c r="K10" s="86"/>
      <c r="L10" s="86"/>
      <c r="M10" s="86"/>
      <c r="N10" s="87"/>
    </row>
    <row r="11" spans="1:14" ht="48.95" customHeight="1" thickBot="1" x14ac:dyDescent="0.3">
      <c r="A11" s="102" t="s">
        <v>0</v>
      </c>
      <c r="B11" s="103"/>
      <c r="C11" s="103"/>
      <c r="D11" s="103"/>
      <c r="E11" s="104"/>
      <c r="F11" s="105" t="s">
        <v>47</v>
      </c>
      <c r="G11" s="106"/>
      <c r="H11" s="106"/>
      <c r="I11" s="106"/>
      <c r="J11" s="106"/>
      <c r="K11" s="106"/>
      <c r="L11" s="106"/>
      <c r="M11" s="106"/>
      <c r="N11" s="107"/>
    </row>
    <row r="12" spans="1:14" x14ac:dyDescent="0.25">
      <c r="A12" s="1"/>
      <c r="B12" s="1"/>
      <c r="C12" s="1"/>
      <c r="D12" s="1"/>
      <c r="E12" s="1"/>
      <c r="F12" s="1"/>
      <c r="G12" s="1"/>
      <c r="H12" s="1"/>
    </row>
    <row r="13" spans="1:14" ht="15.75" thickBot="1" x14ac:dyDescent="0.3"/>
    <row r="14" spans="1:14" ht="27" thickBot="1" x14ac:dyDescent="0.45">
      <c r="A14" s="92" t="s">
        <v>14</v>
      </c>
      <c r="B14" s="93"/>
      <c r="C14" s="93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4"/>
    </row>
    <row r="15" spans="1:14" ht="15.75" thickBot="1" x14ac:dyDescent="0.3">
      <c r="A15" s="19" t="s">
        <v>8</v>
      </c>
      <c r="B15" s="95" t="s">
        <v>3</v>
      </c>
      <c r="C15" s="96"/>
      <c r="D15" s="96"/>
      <c r="E15" s="96"/>
      <c r="F15" s="96"/>
      <c r="G15" s="96"/>
      <c r="H15" s="96"/>
      <c r="I15" s="96"/>
      <c r="J15" s="97"/>
      <c r="K15" s="38" t="s">
        <v>11</v>
      </c>
      <c r="L15" s="39" t="s">
        <v>5</v>
      </c>
      <c r="M15" s="39" t="s">
        <v>6</v>
      </c>
      <c r="N15" s="40" t="s">
        <v>7</v>
      </c>
    </row>
    <row r="16" spans="1:14" x14ac:dyDescent="0.25">
      <c r="A16" s="20">
        <v>1</v>
      </c>
      <c r="B16" s="114" t="s">
        <v>24</v>
      </c>
      <c r="C16" s="115"/>
      <c r="D16" s="115"/>
      <c r="E16" s="115"/>
      <c r="F16" s="115"/>
      <c r="G16" s="115"/>
      <c r="H16" s="115"/>
      <c r="I16" s="115"/>
      <c r="J16" s="116"/>
      <c r="K16" s="34">
        <v>1</v>
      </c>
      <c r="L16" s="9">
        <v>2</v>
      </c>
      <c r="M16" s="12">
        <v>45</v>
      </c>
      <c r="N16" s="13">
        <f>L16*M16</f>
        <v>90</v>
      </c>
    </row>
    <row r="17" spans="1:14" x14ac:dyDescent="0.25">
      <c r="A17" s="21">
        <v>2</v>
      </c>
      <c r="B17" s="108"/>
      <c r="C17" s="109"/>
      <c r="D17" s="109"/>
      <c r="E17" s="109"/>
      <c r="F17" s="109"/>
      <c r="G17" s="109"/>
      <c r="H17" s="109"/>
      <c r="I17" s="109"/>
      <c r="J17" s="110"/>
      <c r="K17" s="35"/>
      <c r="L17" s="10"/>
      <c r="M17" s="14">
        <v>0</v>
      </c>
      <c r="N17" s="15">
        <f t="shared" ref="N17:N25" si="0">L17*M17</f>
        <v>0</v>
      </c>
    </row>
    <row r="18" spans="1:14" x14ac:dyDescent="0.25">
      <c r="A18" s="21">
        <v>3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si="0"/>
        <v>0</v>
      </c>
    </row>
    <row r="19" spans="1:14" x14ac:dyDescent="0.25">
      <c r="A19" s="21">
        <v>4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5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6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7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8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9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ht="15.75" thickBot="1" x14ac:dyDescent="0.3">
      <c r="A25" s="22">
        <v>10</v>
      </c>
      <c r="B25" s="111"/>
      <c r="C25" s="112"/>
      <c r="D25" s="112"/>
      <c r="E25" s="112"/>
      <c r="F25" s="112"/>
      <c r="G25" s="112"/>
      <c r="H25" s="112"/>
      <c r="I25" s="112"/>
      <c r="J25" s="113"/>
      <c r="K25" s="36"/>
      <c r="L25" s="11"/>
      <c r="M25" s="16">
        <v>0</v>
      </c>
      <c r="N25" s="17">
        <f t="shared" si="0"/>
        <v>0</v>
      </c>
    </row>
    <row r="26" spans="1:14" ht="15.75" thickBot="1" x14ac:dyDescent="0.3">
      <c r="A26" s="23" t="s">
        <v>11</v>
      </c>
      <c r="B26" s="122" t="s">
        <v>12</v>
      </c>
      <c r="C26" s="123"/>
      <c r="D26" s="123"/>
      <c r="E26" s="123"/>
      <c r="F26" s="123"/>
      <c r="G26" s="123"/>
      <c r="H26" s="123"/>
      <c r="I26" s="123"/>
      <c r="J26" s="124"/>
      <c r="K26" s="5"/>
      <c r="L26" s="162" t="s">
        <v>9</v>
      </c>
      <c r="M26" s="163"/>
      <c r="N26" s="18">
        <f>SUM(N16:N25)</f>
        <v>90</v>
      </c>
    </row>
    <row r="27" spans="1:14" x14ac:dyDescent="0.25">
      <c r="A27" s="24">
        <v>1</v>
      </c>
      <c r="B27" s="125" t="s">
        <v>25</v>
      </c>
      <c r="C27" s="126"/>
      <c r="D27" s="126"/>
      <c r="E27" s="126"/>
      <c r="F27" s="126"/>
      <c r="G27" s="126"/>
      <c r="H27" s="126"/>
      <c r="I27" s="126"/>
      <c r="J27" s="127"/>
    </row>
    <row r="28" spans="1:14" x14ac:dyDescent="0.25">
      <c r="A28" s="25">
        <v>2</v>
      </c>
      <c r="B28" s="128"/>
      <c r="C28" s="109"/>
      <c r="D28" s="109"/>
      <c r="E28" s="109"/>
      <c r="F28" s="109"/>
      <c r="G28" s="109"/>
      <c r="H28" s="109"/>
      <c r="I28" s="109"/>
      <c r="J28" s="129"/>
    </row>
    <row r="29" spans="1:14" x14ac:dyDescent="0.25">
      <c r="A29" s="25">
        <v>3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4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5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ht="15.75" thickBot="1" x14ac:dyDescent="0.3">
      <c r="A32" s="26">
        <v>6</v>
      </c>
      <c r="B32" s="133"/>
      <c r="C32" s="112"/>
      <c r="D32" s="112"/>
      <c r="E32" s="112"/>
      <c r="F32" s="112"/>
      <c r="G32" s="112"/>
      <c r="H32" s="112"/>
      <c r="I32" s="112"/>
      <c r="J32" s="134"/>
    </row>
    <row r="34" spans="1:14" ht="15.75" thickBot="1" x14ac:dyDescent="0.3"/>
    <row r="35" spans="1:14" ht="27" thickBot="1" x14ac:dyDescent="0.45">
      <c r="A35" s="130" t="s">
        <v>15</v>
      </c>
      <c r="B35" s="131"/>
      <c r="C35" s="131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2"/>
    </row>
    <row r="36" spans="1:14" ht="15.75" thickBot="1" x14ac:dyDescent="0.3">
      <c r="A36" s="31" t="s">
        <v>8</v>
      </c>
      <c r="B36" s="117" t="s">
        <v>3</v>
      </c>
      <c r="C36" s="118"/>
      <c r="D36" s="118"/>
      <c r="E36" s="118"/>
      <c r="F36" s="118"/>
      <c r="G36" s="118"/>
      <c r="H36" s="118"/>
      <c r="I36" s="118"/>
      <c r="J36" s="119"/>
      <c r="K36" s="41" t="s">
        <v>11</v>
      </c>
      <c r="L36" s="42" t="s">
        <v>5</v>
      </c>
      <c r="M36" s="42" t="s">
        <v>6</v>
      </c>
      <c r="N36" s="43" t="s">
        <v>7</v>
      </c>
    </row>
    <row r="37" spans="1:14" x14ac:dyDescent="0.25">
      <c r="A37" s="20">
        <v>1</v>
      </c>
      <c r="B37" s="114"/>
      <c r="C37" s="115"/>
      <c r="D37" s="115"/>
      <c r="E37" s="115"/>
      <c r="F37" s="115"/>
      <c r="G37" s="115"/>
      <c r="H37" s="115"/>
      <c r="I37" s="115"/>
      <c r="J37" s="116"/>
      <c r="K37" s="34"/>
      <c r="L37" s="9">
        <v>1</v>
      </c>
      <c r="M37" s="12">
        <v>100</v>
      </c>
      <c r="N37" s="13">
        <f>L37*M37</f>
        <v>100</v>
      </c>
    </row>
    <row r="38" spans="1:14" x14ac:dyDescent="0.25">
      <c r="A38" s="21">
        <v>2</v>
      </c>
      <c r="B38" s="108"/>
      <c r="C38" s="109"/>
      <c r="D38" s="109"/>
      <c r="E38" s="109"/>
      <c r="F38" s="109"/>
      <c r="G38" s="109"/>
      <c r="H38" s="109"/>
      <c r="I38" s="109"/>
      <c r="J38" s="110"/>
      <c r="K38" s="35"/>
      <c r="L38" s="10"/>
      <c r="M38" s="14">
        <v>0</v>
      </c>
      <c r="N38" s="15">
        <f t="shared" ref="N38:N46" si="1">L38*M38</f>
        <v>0</v>
      </c>
    </row>
    <row r="39" spans="1:14" x14ac:dyDescent="0.25">
      <c r="A39" s="21">
        <v>3</v>
      </c>
      <c r="B39" s="108"/>
      <c r="C39" s="109"/>
      <c r="D39" s="109"/>
      <c r="E39" s="109"/>
      <c r="F39" s="109"/>
      <c r="G39" s="109"/>
      <c r="H39" s="109"/>
      <c r="I39" s="109"/>
      <c r="J39" s="110"/>
      <c r="K39" s="35"/>
      <c r="L39" s="10"/>
      <c r="M39" s="14">
        <v>0</v>
      </c>
      <c r="N39" s="15">
        <f t="shared" si="1"/>
        <v>0</v>
      </c>
    </row>
    <row r="40" spans="1:14" x14ac:dyDescent="0.25">
      <c r="A40" s="21">
        <v>4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5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6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7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8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9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ht="15.75" thickBot="1" x14ac:dyDescent="0.3">
      <c r="A46" s="22">
        <v>10</v>
      </c>
      <c r="B46" s="111"/>
      <c r="C46" s="112"/>
      <c r="D46" s="112"/>
      <c r="E46" s="112"/>
      <c r="F46" s="112"/>
      <c r="G46" s="112"/>
      <c r="H46" s="112"/>
      <c r="I46" s="112"/>
      <c r="J46" s="113"/>
      <c r="K46" s="36"/>
      <c r="L46" s="11"/>
      <c r="M46" s="16">
        <v>0</v>
      </c>
      <c r="N46" s="17">
        <f t="shared" si="1"/>
        <v>0</v>
      </c>
    </row>
    <row r="47" spans="1:14" ht="15.75" thickBot="1" x14ac:dyDescent="0.3">
      <c r="A47" s="32" t="s">
        <v>11</v>
      </c>
      <c r="B47" s="135" t="s">
        <v>13</v>
      </c>
      <c r="C47" s="136"/>
      <c r="D47" s="136"/>
      <c r="E47" s="136"/>
      <c r="F47" s="136"/>
      <c r="G47" s="136"/>
      <c r="H47" s="136"/>
      <c r="I47" s="136"/>
      <c r="J47" s="137"/>
      <c r="K47" s="5"/>
      <c r="L47" s="160" t="s">
        <v>10</v>
      </c>
      <c r="M47" s="161"/>
      <c r="N47" s="18">
        <f>SUM(N37:N46)</f>
        <v>100</v>
      </c>
    </row>
    <row r="48" spans="1:14" x14ac:dyDescent="0.25">
      <c r="A48" s="24">
        <v>1</v>
      </c>
      <c r="B48" s="125"/>
      <c r="C48" s="126"/>
      <c r="D48" s="126"/>
      <c r="E48" s="126"/>
      <c r="F48" s="126"/>
      <c r="G48" s="126"/>
      <c r="H48" s="126"/>
      <c r="I48" s="126"/>
      <c r="J48" s="127"/>
    </row>
    <row r="49" spans="1:14" x14ac:dyDescent="0.25">
      <c r="A49" s="25">
        <v>2</v>
      </c>
      <c r="B49" s="128"/>
      <c r="C49" s="109"/>
      <c r="D49" s="109"/>
      <c r="E49" s="109"/>
      <c r="F49" s="109"/>
      <c r="G49" s="109"/>
      <c r="H49" s="109"/>
      <c r="I49" s="109"/>
      <c r="J49" s="129"/>
    </row>
    <row r="50" spans="1:14" x14ac:dyDescent="0.25">
      <c r="A50" s="25">
        <v>3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4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5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ht="15.75" thickBot="1" x14ac:dyDescent="0.3">
      <c r="A53" s="26">
        <v>6</v>
      </c>
      <c r="B53" s="133"/>
      <c r="C53" s="112"/>
      <c r="D53" s="112"/>
      <c r="E53" s="112"/>
      <c r="F53" s="112"/>
      <c r="G53" s="112"/>
      <c r="H53" s="112"/>
      <c r="I53" s="112"/>
      <c r="J53" s="134"/>
    </row>
    <row r="55" spans="1:14" ht="15.75" thickBot="1" x14ac:dyDescent="0.3"/>
    <row r="56" spans="1:14" ht="27" thickBot="1" x14ac:dyDescent="0.45">
      <c r="A56" s="138" t="s">
        <v>51</v>
      </c>
      <c r="B56" s="139"/>
      <c r="C56" s="139"/>
      <c r="D56" s="139"/>
      <c r="E56" s="139"/>
      <c r="F56" s="139"/>
      <c r="G56" s="139"/>
      <c r="H56" s="139"/>
      <c r="I56" s="139"/>
      <c r="J56" s="139"/>
      <c r="K56" s="139"/>
      <c r="L56" s="139"/>
      <c r="M56" s="139"/>
      <c r="N56" s="140"/>
    </row>
    <row r="57" spans="1:14" ht="15.75" thickBot="1" x14ac:dyDescent="0.3">
      <c r="A57" s="62" t="s">
        <v>8</v>
      </c>
      <c r="B57" s="141" t="s">
        <v>3</v>
      </c>
      <c r="C57" s="142"/>
      <c r="D57" s="142"/>
      <c r="E57" s="142"/>
      <c r="F57" s="142"/>
      <c r="G57" s="142"/>
      <c r="H57" s="142"/>
      <c r="I57" s="142"/>
      <c r="J57" s="143"/>
      <c r="K57" s="63" t="s">
        <v>11</v>
      </c>
      <c r="L57" s="64" t="s">
        <v>17</v>
      </c>
      <c r="M57" s="64" t="s">
        <v>18</v>
      </c>
      <c r="N57" s="65" t="s">
        <v>7</v>
      </c>
    </row>
    <row r="58" spans="1:14" x14ac:dyDescent="0.25">
      <c r="A58" s="20">
        <v>1</v>
      </c>
      <c r="B58" s="114" t="s">
        <v>48</v>
      </c>
      <c r="C58" s="115"/>
      <c r="D58" s="115"/>
      <c r="E58" s="115"/>
      <c r="F58" s="115"/>
      <c r="G58" s="115"/>
      <c r="H58" s="115"/>
      <c r="I58" s="115"/>
      <c r="J58" s="116"/>
      <c r="K58" s="34"/>
      <c r="L58" s="9">
        <v>16</v>
      </c>
      <c r="M58" s="12">
        <v>48.1</v>
      </c>
      <c r="N58" s="13">
        <f>L58*M58</f>
        <v>769.6</v>
      </c>
    </row>
    <row r="59" spans="1:14" x14ac:dyDescent="0.25">
      <c r="A59" s="21">
        <v>2</v>
      </c>
      <c r="B59" s="108" t="s">
        <v>26</v>
      </c>
      <c r="C59" s="109"/>
      <c r="D59" s="109"/>
      <c r="E59" s="109"/>
      <c r="F59" s="109"/>
      <c r="G59" s="109"/>
      <c r="H59" s="109"/>
      <c r="I59" s="109"/>
      <c r="J59" s="110"/>
      <c r="K59" s="35"/>
      <c r="L59" s="10">
        <v>16</v>
      </c>
      <c r="M59" s="14">
        <v>48.1</v>
      </c>
      <c r="N59" s="15">
        <f t="shared" ref="N59:N67" si="2">L59*M59</f>
        <v>769.6</v>
      </c>
    </row>
    <row r="60" spans="1:14" x14ac:dyDescent="0.25">
      <c r="A60" s="21">
        <v>3</v>
      </c>
      <c r="B60" s="108" t="s">
        <v>49</v>
      </c>
      <c r="C60" s="109"/>
      <c r="D60" s="109"/>
      <c r="E60" s="109"/>
      <c r="F60" s="109"/>
      <c r="G60" s="109"/>
      <c r="H60" s="109"/>
      <c r="I60" s="109"/>
      <c r="J60" s="110"/>
      <c r="K60" s="35">
        <v>1</v>
      </c>
      <c r="L60" s="10">
        <v>24</v>
      </c>
      <c r="M60" s="14">
        <v>58.41</v>
      </c>
      <c r="N60" s="15">
        <f t="shared" si="2"/>
        <v>1401.84</v>
      </c>
    </row>
    <row r="61" spans="1:14" x14ac:dyDescent="0.25">
      <c r="A61" s="21">
        <v>4</v>
      </c>
      <c r="B61" s="108" t="s">
        <v>50</v>
      </c>
      <c r="C61" s="109"/>
      <c r="D61" s="109"/>
      <c r="E61" s="109"/>
      <c r="F61" s="109"/>
      <c r="G61" s="109"/>
      <c r="H61" s="109"/>
      <c r="I61" s="109"/>
      <c r="J61" s="110"/>
      <c r="K61" s="35"/>
      <c r="L61" s="10">
        <v>16</v>
      </c>
      <c r="M61" s="14">
        <v>48.1</v>
      </c>
      <c r="N61" s="15">
        <f t="shared" si="2"/>
        <v>769.6</v>
      </c>
    </row>
    <row r="62" spans="1:14" x14ac:dyDescent="0.25">
      <c r="A62" s="21">
        <v>5</v>
      </c>
      <c r="B62" s="108" t="s">
        <v>28</v>
      </c>
      <c r="C62" s="109"/>
      <c r="D62" s="109"/>
      <c r="E62" s="109"/>
      <c r="F62" s="109"/>
      <c r="G62" s="109"/>
      <c r="H62" s="109"/>
      <c r="I62" s="109"/>
      <c r="J62" s="110"/>
      <c r="K62" s="35"/>
      <c r="L62" s="10">
        <v>24</v>
      </c>
      <c r="M62" s="14">
        <v>58.41</v>
      </c>
      <c r="N62" s="15">
        <f t="shared" si="2"/>
        <v>1401.84</v>
      </c>
    </row>
    <row r="63" spans="1:14" x14ac:dyDescent="0.25">
      <c r="A63" s="21">
        <v>6</v>
      </c>
      <c r="B63" s="108" t="s">
        <v>29</v>
      </c>
      <c r="C63" s="109"/>
      <c r="D63" s="109"/>
      <c r="E63" s="109"/>
      <c r="F63" s="109"/>
      <c r="G63" s="109"/>
      <c r="H63" s="109"/>
      <c r="I63" s="109"/>
      <c r="J63" s="110"/>
      <c r="K63" s="35">
        <v>2</v>
      </c>
      <c r="L63" s="10">
        <v>16</v>
      </c>
      <c r="M63" s="14">
        <v>79.03</v>
      </c>
      <c r="N63" s="15">
        <f t="shared" si="2"/>
        <v>1264.48</v>
      </c>
    </row>
    <row r="64" spans="1:14" x14ac:dyDescent="0.25">
      <c r="A64" s="21">
        <v>7</v>
      </c>
      <c r="B64" s="108" t="s">
        <v>31</v>
      </c>
      <c r="C64" s="109"/>
      <c r="D64" s="109"/>
      <c r="E64" s="109"/>
      <c r="F64" s="109"/>
      <c r="G64" s="109"/>
      <c r="H64" s="109"/>
      <c r="I64" s="109"/>
      <c r="J64" s="110"/>
      <c r="K64" s="35"/>
      <c r="L64" s="10">
        <v>16</v>
      </c>
      <c r="M64" s="14">
        <v>48.1</v>
      </c>
      <c r="N64" s="15">
        <f t="shared" si="2"/>
        <v>769.6</v>
      </c>
    </row>
    <row r="65" spans="1:14" x14ac:dyDescent="0.25">
      <c r="A65" s="21">
        <v>8</v>
      </c>
      <c r="B65" s="108" t="s">
        <v>32</v>
      </c>
      <c r="C65" s="109"/>
      <c r="D65" s="109"/>
      <c r="E65" s="109"/>
      <c r="F65" s="109"/>
      <c r="G65" s="109"/>
      <c r="H65" s="109"/>
      <c r="I65" s="109"/>
      <c r="J65" s="110"/>
      <c r="K65" s="35">
        <v>3</v>
      </c>
      <c r="L65" s="10">
        <v>16</v>
      </c>
      <c r="M65" s="14">
        <v>63.56</v>
      </c>
      <c r="N65" s="15">
        <f t="shared" si="2"/>
        <v>1016.96</v>
      </c>
    </row>
    <row r="66" spans="1:14" x14ac:dyDescent="0.25">
      <c r="A66" s="21">
        <v>9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>
        <v>0</v>
      </c>
      <c r="N66" s="15">
        <f t="shared" si="2"/>
        <v>0</v>
      </c>
    </row>
    <row r="67" spans="1:14" ht="15.75" thickBot="1" x14ac:dyDescent="0.3">
      <c r="A67" s="22">
        <v>10</v>
      </c>
      <c r="B67" s="111"/>
      <c r="C67" s="112"/>
      <c r="D67" s="112"/>
      <c r="E67" s="112"/>
      <c r="F67" s="112"/>
      <c r="G67" s="112"/>
      <c r="H67" s="112"/>
      <c r="I67" s="112"/>
      <c r="J67" s="113"/>
      <c r="K67" s="36"/>
      <c r="L67" s="11"/>
      <c r="M67" s="16">
        <v>0</v>
      </c>
      <c r="N67" s="17">
        <f t="shared" si="2"/>
        <v>0</v>
      </c>
    </row>
    <row r="68" spans="1:14" ht="15.75" thickBot="1" x14ac:dyDescent="0.3">
      <c r="A68" s="66" t="s">
        <v>11</v>
      </c>
      <c r="B68" s="144" t="s">
        <v>16</v>
      </c>
      <c r="C68" s="145"/>
      <c r="D68" s="145"/>
      <c r="E68" s="145"/>
      <c r="F68" s="145"/>
      <c r="G68" s="145"/>
      <c r="H68" s="145"/>
      <c r="I68" s="145"/>
      <c r="J68" s="146"/>
      <c r="K68" s="5"/>
      <c r="L68" s="156" t="s">
        <v>21</v>
      </c>
      <c r="M68" s="157"/>
      <c r="N68" s="18">
        <f>SUM(N58:N67)</f>
        <v>8163.5199999999995</v>
      </c>
    </row>
    <row r="69" spans="1:14" x14ac:dyDescent="0.25">
      <c r="A69" s="24">
        <v>1</v>
      </c>
      <c r="B69" s="125" t="s">
        <v>27</v>
      </c>
      <c r="C69" s="126"/>
      <c r="D69" s="126"/>
      <c r="E69" s="126"/>
      <c r="F69" s="126"/>
      <c r="G69" s="126"/>
      <c r="H69" s="126"/>
      <c r="I69" s="126"/>
      <c r="J69" s="127"/>
    </row>
    <row r="70" spans="1:14" x14ac:dyDescent="0.25">
      <c r="A70" s="25">
        <v>2</v>
      </c>
      <c r="B70" s="128" t="s">
        <v>30</v>
      </c>
      <c r="C70" s="109"/>
      <c r="D70" s="109"/>
      <c r="E70" s="109"/>
      <c r="F70" s="109"/>
      <c r="G70" s="109"/>
      <c r="H70" s="109"/>
      <c r="I70" s="109"/>
      <c r="J70" s="129"/>
    </row>
    <row r="71" spans="1:14" x14ac:dyDescent="0.25">
      <c r="A71" s="25">
        <v>3</v>
      </c>
      <c r="B71" s="128" t="s">
        <v>33</v>
      </c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4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5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ht="15.75" thickBot="1" x14ac:dyDescent="0.3">
      <c r="A74" s="26">
        <v>6</v>
      </c>
      <c r="B74" s="133"/>
      <c r="C74" s="112"/>
      <c r="D74" s="112"/>
      <c r="E74" s="112"/>
      <c r="F74" s="112"/>
      <c r="G74" s="112"/>
      <c r="H74" s="112"/>
      <c r="I74" s="112"/>
      <c r="J74" s="134"/>
    </row>
    <row r="76" spans="1:14" ht="15.75" thickBot="1" x14ac:dyDescent="0.3"/>
    <row r="77" spans="1:14" ht="27" thickBot="1" x14ac:dyDescent="0.45">
      <c r="A77" s="147" t="s">
        <v>52</v>
      </c>
      <c r="B77" s="148"/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9"/>
    </row>
    <row r="78" spans="1:14" ht="15.75" thickBot="1" x14ac:dyDescent="0.3">
      <c r="A78" s="27" t="s">
        <v>8</v>
      </c>
      <c r="B78" s="150" t="s">
        <v>3</v>
      </c>
      <c r="C78" s="151"/>
      <c r="D78" s="151"/>
      <c r="E78" s="151"/>
      <c r="F78" s="151"/>
      <c r="G78" s="151"/>
      <c r="H78" s="151"/>
      <c r="I78" s="151"/>
      <c r="J78" s="152"/>
      <c r="K78" s="44" t="s">
        <v>11</v>
      </c>
      <c r="L78" s="45" t="s">
        <v>5</v>
      </c>
      <c r="M78" s="45" t="s">
        <v>4</v>
      </c>
      <c r="N78" s="46" t="s">
        <v>7</v>
      </c>
    </row>
    <row r="79" spans="1:14" x14ac:dyDescent="0.25">
      <c r="A79" s="20">
        <v>1</v>
      </c>
      <c r="B79" s="114"/>
      <c r="C79" s="115"/>
      <c r="D79" s="115"/>
      <c r="E79" s="115"/>
      <c r="F79" s="115"/>
      <c r="G79" s="115"/>
      <c r="H79" s="115"/>
      <c r="I79" s="115"/>
      <c r="J79" s="116"/>
      <c r="K79" s="6"/>
      <c r="L79" s="9">
        <v>1</v>
      </c>
      <c r="M79" s="12"/>
      <c r="N79" s="13">
        <f>L79*M79</f>
        <v>0</v>
      </c>
    </row>
    <row r="80" spans="1:14" x14ac:dyDescent="0.25">
      <c r="A80" s="21">
        <v>2</v>
      </c>
      <c r="B80" s="108"/>
      <c r="C80" s="109"/>
      <c r="D80" s="109"/>
      <c r="E80" s="109"/>
      <c r="F80" s="109"/>
      <c r="G80" s="109"/>
      <c r="H80" s="109"/>
      <c r="I80" s="109"/>
      <c r="J80" s="110"/>
      <c r="K80" s="7"/>
      <c r="L80" s="10"/>
      <c r="M80" s="14">
        <v>0</v>
      </c>
      <c r="N80" s="15">
        <f t="shared" ref="N80:N88" si="3">L80*M80</f>
        <v>0</v>
      </c>
    </row>
    <row r="81" spans="1:14" x14ac:dyDescent="0.25">
      <c r="A81" s="21">
        <v>3</v>
      </c>
      <c r="B81" s="108"/>
      <c r="C81" s="109"/>
      <c r="D81" s="109"/>
      <c r="E81" s="109"/>
      <c r="F81" s="109"/>
      <c r="G81" s="109"/>
      <c r="H81" s="109"/>
      <c r="I81" s="109"/>
      <c r="J81" s="110"/>
      <c r="K81" s="7"/>
      <c r="L81" s="10"/>
      <c r="M81" s="14">
        <v>0</v>
      </c>
      <c r="N81" s="15">
        <f t="shared" si="3"/>
        <v>0</v>
      </c>
    </row>
    <row r="82" spans="1:14" x14ac:dyDescent="0.25">
      <c r="A82" s="21">
        <v>4</v>
      </c>
      <c r="B82" s="108"/>
      <c r="C82" s="109"/>
      <c r="D82" s="109"/>
      <c r="E82" s="109"/>
      <c r="F82" s="109"/>
      <c r="G82" s="109"/>
      <c r="H82" s="109"/>
      <c r="I82" s="109"/>
      <c r="J82" s="110"/>
      <c r="K82" s="7"/>
      <c r="L82" s="10"/>
      <c r="M82" s="14">
        <v>0</v>
      </c>
      <c r="N82" s="15">
        <f t="shared" si="3"/>
        <v>0</v>
      </c>
    </row>
    <row r="83" spans="1:14" x14ac:dyDescent="0.25">
      <c r="A83" s="21">
        <v>5</v>
      </c>
      <c r="B83" s="108"/>
      <c r="C83" s="109"/>
      <c r="D83" s="109"/>
      <c r="E83" s="109"/>
      <c r="F83" s="109"/>
      <c r="G83" s="109"/>
      <c r="H83" s="109"/>
      <c r="I83" s="109"/>
      <c r="J83" s="110"/>
      <c r="K83" s="7"/>
      <c r="L83" s="10"/>
      <c r="M83" s="14">
        <v>0</v>
      </c>
      <c r="N83" s="15">
        <f t="shared" si="3"/>
        <v>0</v>
      </c>
    </row>
    <row r="84" spans="1:14" x14ac:dyDescent="0.25">
      <c r="A84" s="21">
        <v>6</v>
      </c>
      <c r="B84" s="108"/>
      <c r="C84" s="109"/>
      <c r="D84" s="109"/>
      <c r="E84" s="109"/>
      <c r="F84" s="109"/>
      <c r="G84" s="109"/>
      <c r="H84" s="109"/>
      <c r="I84" s="109"/>
      <c r="J84" s="110"/>
      <c r="K84" s="7"/>
      <c r="L84" s="10"/>
      <c r="M84" s="14">
        <v>0</v>
      </c>
      <c r="N84" s="15">
        <f t="shared" si="3"/>
        <v>0</v>
      </c>
    </row>
    <row r="85" spans="1:14" x14ac:dyDescent="0.25">
      <c r="A85" s="21">
        <v>7</v>
      </c>
      <c r="B85" s="108"/>
      <c r="C85" s="109"/>
      <c r="D85" s="109"/>
      <c r="E85" s="109"/>
      <c r="F85" s="109"/>
      <c r="G85" s="109"/>
      <c r="H85" s="109"/>
      <c r="I85" s="109"/>
      <c r="J85" s="110"/>
      <c r="K85" s="7"/>
      <c r="L85" s="10"/>
      <c r="M85" s="14">
        <v>0</v>
      </c>
      <c r="N85" s="15">
        <f t="shared" si="3"/>
        <v>0</v>
      </c>
    </row>
    <row r="86" spans="1:14" x14ac:dyDescent="0.25">
      <c r="A86" s="21">
        <v>8</v>
      </c>
      <c r="B86" s="108"/>
      <c r="C86" s="109"/>
      <c r="D86" s="109"/>
      <c r="E86" s="109"/>
      <c r="F86" s="109"/>
      <c r="G86" s="109"/>
      <c r="H86" s="109"/>
      <c r="I86" s="109"/>
      <c r="J86" s="110"/>
      <c r="K86" s="7"/>
      <c r="L86" s="10"/>
      <c r="M86" s="14">
        <v>0</v>
      </c>
      <c r="N86" s="15">
        <f t="shared" si="3"/>
        <v>0</v>
      </c>
    </row>
    <row r="87" spans="1:14" x14ac:dyDescent="0.25">
      <c r="A87" s="21">
        <v>9</v>
      </c>
      <c r="B87" s="108"/>
      <c r="C87" s="109"/>
      <c r="D87" s="109"/>
      <c r="E87" s="109"/>
      <c r="F87" s="109"/>
      <c r="G87" s="109"/>
      <c r="H87" s="109"/>
      <c r="I87" s="109"/>
      <c r="J87" s="110"/>
      <c r="K87" s="7"/>
      <c r="L87" s="10"/>
      <c r="M87" s="14">
        <v>0</v>
      </c>
      <c r="N87" s="15">
        <f t="shared" si="3"/>
        <v>0</v>
      </c>
    </row>
    <row r="88" spans="1:14" ht="15.75" thickBot="1" x14ac:dyDescent="0.3">
      <c r="A88" s="22">
        <v>10</v>
      </c>
      <c r="B88" s="111"/>
      <c r="C88" s="112"/>
      <c r="D88" s="112"/>
      <c r="E88" s="112"/>
      <c r="F88" s="112"/>
      <c r="G88" s="112"/>
      <c r="H88" s="112"/>
      <c r="I88" s="112"/>
      <c r="J88" s="113"/>
      <c r="K88" s="8"/>
      <c r="L88" s="11"/>
      <c r="M88" s="16">
        <v>0</v>
      </c>
      <c r="N88" s="17">
        <f t="shared" si="3"/>
        <v>0</v>
      </c>
    </row>
    <row r="89" spans="1:14" ht="15.75" thickBot="1" x14ac:dyDescent="0.3">
      <c r="A89" s="33" t="s">
        <v>11</v>
      </c>
      <c r="B89" s="153" t="s">
        <v>19</v>
      </c>
      <c r="C89" s="154"/>
      <c r="D89" s="154"/>
      <c r="E89" s="154"/>
      <c r="F89" s="154"/>
      <c r="G89" s="154"/>
      <c r="H89" s="154"/>
      <c r="I89" s="154"/>
      <c r="J89" s="155"/>
      <c r="K89" s="5"/>
      <c r="L89" s="158" t="s">
        <v>20</v>
      </c>
      <c r="M89" s="159"/>
      <c r="N89" s="18">
        <f>SUM(N79:N88)</f>
        <v>0</v>
      </c>
    </row>
    <row r="90" spans="1:14" x14ac:dyDescent="0.25">
      <c r="A90" s="24">
        <v>1</v>
      </c>
      <c r="B90" s="125"/>
      <c r="C90" s="126"/>
      <c r="D90" s="126"/>
      <c r="E90" s="126"/>
      <c r="F90" s="126"/>
      <c r="G90" s="126"/>
      <c r="H90" s="126"/>
      <c r="I90" s="126"/>
      <c r="J90" s="127"/>
    </row>
    <row r="91" spans="1:14" x14ac:dyDescent="0.25">
      <c r="A91" s="25">
        <v>2</v>
      </c>
      <c r="B91" s="128"/>
      <c r="C91" s="109"/>
      <c r="D91" s="109"/>
      <c r="E91" s="109"/>
      <c r="F91" s="109"/>
      <c r="G91" s="109"/>
      <c r="H91" s="109"/>
      <c r="I91" s="109"/>
      <c r="J91" s="129"/>
    </row>
    <row r="92" spans="1:14" x14ac:dyDescent="0.25">
      <c r="A92" s="25">
        <v>3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4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ht="17.100000000000001" customHeight="1" x14ac:dyDescent="0.35">
      <c r="A94" s="25">
        <v>5</v>
      </c>
      <c r="B94" s="128"/>
      <c r="C94" s="109"/>
      <c r="D94" s="109"/>
      <c r="E94" s="109"/>
      <c r="F94" s="109"/>
      <c r="G94" s="109"/>
      <c r="H94" s="109"/>
      <c r="I94" s="109"/>
      <c r="J94" s="129"/>
      <c r="K94" s="164" t="s">
        <v>55</v>
      </c>
      <c r="L94" s="165"/>
      <c r="M94" s="165"/>
      <c r="N94" s="37">
        <f>N89+N68+N47+N26</f>
        <v>8353.52</v>
      </c>
    </row>
    <row r="95" spans="1:14" ht="15.75" thickBot="1" x14ac:dyDescent="0.3">
      <c r="A95" s="26">
        <v>6</v>
      </c>
      <c r="B95" s="133"/>
      <c r="C95" s="112"/>
      <c r="D95" s="112"/>
      <c r="E95" s="112"/>
      <c r="F95" s="112"/>
      <c r="G95" s="112"/>
      <c r="H95" s="112"/>
      <c r="I95" s="112"/>
      <c r="J95" s="134"/>
    </row>
    <row r="96" spans="1:14" ht="21" x14ac:dyDescent="0.35">
      <c r="L96" s="88"/>
      <c r="M96" s="88"/>
      <c r="N96" s="37"/>
    </row>
    <row r="97" spans="1:14" x14ac:dyDescent="0.25">
      <c r="A97" s="56" t="s">
        <v>45</v>
      </c>
    </row>
    <row r="98" spans="1:14" ht="21" x14ac:dyDescent="0.35">
      <c r="A98" s="56" t="s">
        <v>46</v>
      </c>
      <c r="K98" s="80"/>
      <c r="L98" s="80"/>
      <c r="M98" s="80"/>
      <c r="N98" s="37"/>
    </row>
    <row r="99" spans="1:14" x14ac:dyDescent="0.25">
      <c r="A99" s="61" t="s">
        <v>43</v>
      </c>
    </row>
    <row r="100" spans="1:14" x14ac:dyDescent="0.25">
      <c r="A100" s="61" t="s">
        <v>44</v>
      </c>
    </row>
  </sheetData>
  <mergeCells count="96">
    <mergeCell ref="A8:E8"/>
    <mergeCell ref="F8:N8"/>
    <mergeCell ref="E3:K4"/>
    <mergeCell ref="A6:E6"/>
    <mergeCell ref="F6:N6"/>
    <mergeCell ref="A7:E7"/>
    <mergeCell ref="F7:N7"/>
    <mergeCell ref="B19:J19"/>
    <mergeCell ref="A9:E9"/>
    <mergeCell ref="F9:N9"/>
    <mergeCell ref="A10:E10"/>
    <mergeCell ref="F10:N10"/>
    <mergeCell ref="A11:E11"/>
    <mergeCell ref="F11:N11"/>
    <mergeCell ref="A14:N14"/>
    <mergeCell ref="B15:J15"/>
    <mergeCell ref="B16:J16"/>
    <mergeCell ref="B17:J17"/>
    <mergeCell ref="B18:J18"/>
    <mergeCell ref="B30:J30"/>
    <mergeCell ref="B20:J20"/>
    <mergeCell ref="B21:J21"/>
    <mergeCell ref="B22:J22"/>
    <mergeCell ref="B23:J23"/>
    <mergeCell ref="B24:J24"/>
    <mergeCell ref="B25:J25"/>
    <mergeCell ref="B26:J26"/>
    <mergeCell ref="L26:M26"/>
    <mergeCell ref="B27:J27"/>
    <mergeCell ref="B28:J28"/>
    <mergeCell ref="B29:J29"/>
    <mergeCell ref="B44:J44"/>
    <mergeCell ref="B31:J31"/>
    <mergeCell ref="B32:J32"/>
    <mergeCell ref="A35:N35"/>
    <mergeCell ref="B36:J36"/>
    <mergeCell ref="B37:J37"/>
    <mergeCell ref="B38:J38"/>
    <mergeCell ref="B39:J39"/>
    <mergeCell ref="B40:J40"/>
    <mergeCell ref="B41:J41"/>
    <mergeCell ref="B42:J42"/>
    <mergeCell ref="B43:J43"/>
    <mergeCell ref="B57:J57"/>
    <mergeCell ref="B45:J45"/>
    <mergeCell ref="B46:J46"/>
    <mergeCell ref="B47:J47"/>
    <mergeCell ref="L47:M47"/>
    <mergeCell ref="B48:J48"/>
    <mergeCell ref="B49:J49"/>
    <mergeCell ref="B50:J50"/>
    <mergeCell ref="B51:J51"/>
    <mergeCell ref="B52:J52"/>
    <mergeCell ref="B53:J53"/>
    <mergeCell ref="A56:N56"/>
    <mergeCell ref="L68:M68"/>
    <mergeCell ref="B58:J58"/>
    <mergeCell ref="B59:J59"/>
    <mergeCell ref="B60:J60"/>
    <mergeCell ref="B61:J61"/>
    <mergeCell ref="B62:J62"/>
    <mergeCell ref="B63:J63"/>
    <mergeCell ref="B64:J64"/>
    <mergeCell ref="B65:J65"/>
    <mergeCell ref="B66:J66"/>
    <mergeCell ref="B67:J67"/>
    <mergeCell ref="B68:J68"/>
    <mergeCell ref="B82:J82"/>
    <mergeCell ref="B69:J69"/>
    <mergeCell ref="B70:J70"/>
    <mergeCell ref="B71:J71"/>
    <mergeCell ref="B72:J72"/>
    <mergeCell ref="B73:J73"/>
    <mergeCell ref="B74:J74"/>
    <mergeCell ref="A77:N77"/>
    <mergeCell ref="B78:J78"/>
    <mergeCell ref="B79:J79"/>
    <mergeCell ref="B80:J80"/>
    <mergeCell ref="B81:J81"/>
    <mergeCell ref="B93:J93"/>
    <mergeCell ref="B83:J83"/>
    <mergeCell ref="B84:J84"/>
    <mergeCell ref="B85:J85"/>
    <mergeCell ref="B86:J86"/>
    <mergeCell ref="B87:J87"/>
    <mergeCell ref="B88:J88"/>
    <mergeCell ref="B89:J89"/>
    <mergeCell ref="L89:M89"/>
    <mergeCell ref="B90:J90"/>
    <mergeCell ref="B91:J91"/>
    <mergeCell ref="B92:J92"/>
    <mergeCell ref="B94:J94"/>
    <mergeCell ref="B95:J95"/>
    <mergeCell ref="L96:M96"/>
    <mergeCell ref="K98:M98"/>
    <mergeCell ref="K94:M94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N100"/>
  <sheetViews>
    <sheetView zoomScale="90" zoomScaleNormal="90" workbookViewId="0">
      <selection activeCell="F8" sqref="F8:N8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169">
        <v>20150003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166">
        <v>42183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166" t="s">
        <v>61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67"/>
      <c r="G9" s="86"/>
      <c r="H9" s="86"/>
      <c r="I9" s="86"/>
      <c r="J9" s="86"/>
      <c r="K9" s="86"/>
      <c r="L9" s="86"/>
      <c r="M9" s="86"/>
      <c r="N9" s="87"/>
    </row>
    <row r="10" spans="1:14" ht="14.45" customHeight="1" x14ac:dyDescent="0.25">
      <c r="A10" s="82" t="s">
        <v>1</v>
      </c>
      <c r="B10" s="83"/>
      <c r="C10" s="83"/>
      <c r="D10" s="83"/>
      <c r="E10" s="84"/>
      <c r="F10" s="167" t="s">
        <v>70</v>
      </c>
      <c r="G10" s="86"/>
      <c r="H10" s="86"/>
      <c r="I10" s="86"/>
      <c r="J10" s="86"/>
      <c r="K10" s="86"/>
      <c r="L10" s="86"/>
      <c r="M10" s="86"/>
      <c r="N10" s="87"/>
    </row>
    <row r="11" spans="1:14" ht="20.100000000000001" customHeight="1" thickBot="1" x14ac:dyDescent="0.3">
      <c r="A11" s="102" t="s">
        <v>0</v>
      </c>
      <c r="B11" s="103"/>
      <c r="C11" s="103"/>
      <c r="D11" s="103"/>
      <c r="E11" s="104"/>
      <c r="F11" s="168" t="s">
        <v>71</v>
      </c>
      <c r="G11" s="106"/>
      <c r="H11" s="106"/>
      <c r="I11" s="106"/>
      <c r="J11" s="106"/>
      <c r="K11" s="106"/>
      <c r="L11" s="106"/>
      <c r="M11" s="106"/>
      <c r="N11" s="107"/>
    </row>
    <row r="12" spans="1:14" x14ac:dyDescent="0.25">
      <c r="A12" s="1"/>
      <c r="B12" s="1"/>
      <c r="C12" s="1"/>
      <c r="D12" s="1"/>
      <c r="E12" s="1"/>
      <c r="F12" s="1"/>
      <c r="G12" s="1"/>
      <c r="H12" s="1"/>
    </row>
    <row r="13" spans="1:14" ht="15.75" thickBot="1" x14ac:dyDescent="0.3"/>
    <row r="14" spans="1:14" ht="27" thickBot="1" x14ac:dyDescent="0.45">
      <c r="A14" s="92" t="s">
        <v>14</v>
      </c>
      <c r="B14" s="93"/>
      <c r="C14" s="93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4"/>
    </row>
    <row r="15" spans="1:14" ht="15.75" thickBot="1" x14ac:dyDescent="0.3">
      <c r="A15" s="19" t="s">
        <v>8</v>
      </c>
      <c r="B15" s="95" t="s">
        <v>3</v>
      </c>
      <c r="C15" s="96"/>
      <c r="D15" s="96"/>
      <c r="E15" s="96"/>
      <c r="F15" s="96"/>
      <c r="G15" s="96"/>
      <c r="H15" s="96"/>
      <c r="I15" s="96"/>
      <c r="J15" s="97"/>
      <c r="K15" s="38" t="s">
        <v>11</v>
      </c>
      <c r="L15" s="39" t="s">
        <v>5</v>
      </c>
      <c r="M15" s="39" t="s">
        <v>6</v>
      </c>
      <c r="N15" s="40" t="s">
        <v>7</v>
      </c>
    </row>
    <row r="16" spans="1:14" ht="14.45" customHeight="1" x14ac:dyDescent="0.25">
      <c r="A16" s="20">
        <v>1</v>
      </c>
      <c r="B16" s="114"/>
      <c r="C16" s="115"/>
      <c r="D16" s="115"/>
      <c r="E16" s="115"/>
      <c r="F16" s="115"/>
      <c r="G16" s="115"/>
      <c r="H16" s="115"/>
      <c r="I16" s="115"/>
      <c r="J16" s="116"/>
      <c r="K16" s="34"/>
      <c r="L16" s="9"/>
      <c r="M16" s="12"/>
      <c r="N16" s="13">
        <f>L16*M16</f>
        <v>0</v>
      </c>
    </row>
    <row r="17" spans="1:14" x14ac:dyDescent="0.25">
      <c r="A17" s="21">
        <v>2</v>
      </c>
      <c r="B17" s="108"/>
      <c r="C17" s="109"/>
      <c r="D17" s="109"/>
      <c r="E17" s="109"/>
      <c r="F17" s="109"/>
      <c r="G17" s="109"/>
      <c r="H17" s="109"/>
      <c r="I17" s="109"/>
      <c r="J17" s="110"/>
      <c r="K17" s="35"/>
      <c r="L17" s="10"/>
      <c r="M17" s="14"/>
      <c r="N17" s="15">
        <f t="shared" ref="N17:N25" si="0">L17*M17</f>
        <v>0</v>
      </c>
    </row>
    <row r="18" spans="1:14" x14ac:dyDescent="0.25">
      <c r="A18" s="21">
        <v>3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/>
      <c r="N18" s="15">
        <f t="shared" si="0"/>
        <v>0</v>
      </c>
    </row>
    <row r="19" spans="1:14" x14ac:dyDescent="0.25">
      <c r="A19" s="21">
        <v>4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5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6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7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8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9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ht="15.75" thickBot="1" x14ac:dyDescent="0.3">
      <c r="A25" s="22">
        <v>10</v>
      </c>
      <c r="B25" s="111"/>
      <c r="C25" s="112"/>
      <c r="D25" s="112"/>
      <c r="E25" s="112"/>
      <c r="F25" s="112"/>
      <c r="G25" s="112"/>
      <c r="H25" s="112"/>
      <c r="I25" s="112"/>
      <c r="J25" s="113"/>
      <c r="K25" s="36"/>
      <c r="L25" s="11"/>
      <c r="M25" s="16">
        <v>0</v>
      </c>
      <c r="N25" s="17">
        <f t="shared" si="0"/>
        <v>0</v>
      </c>
    </row>
    <row r="26" spans="1:14" ht="15.75" thickBot="1" x14ac:dyDescent="0.3">
      <c r="A26" s="23" t="s">
        <v>11</v>
      </c>
      <c r="B26" s="122" t="s">
        <v>12</v>
      </c>
      <c r="C26" s="123"/>
      <c r="D26" s="123"/>
      <c r="E26" s="123"/>
      <c r="F26" s="123"/>
      <c r="G26" s="123"/>
      <c r="H26" s="123"/>
      <c r="I26" s="123"/>
      <c r="J26" s="124"/>
      <c r="K26" s="5"/>
      <c r="L26" s="162" t="s">
        <v>9</v>
      </c>
      <c r="M26" s="163"/>
      <c r="N26" s="18">
        <f>SUM(N16:N25)</f>
        <v>0</v>
      </c>
    </row>
    <row r="27" spans="1:14" x14ac:dyDescent="0.25">
      <c r="A27" s="24">
        <v>1</v>
      </c>
      <c r="B27" s="125"/>
      <c r="C27" s="126"/>
      <c r="D27" s="126"/>
      <c r="E27" s="126"/>
      <c r="F27" s="126"/>
      <c r="G27" s="126"/>
      <c r="H27" s="126"/>
      <c r="I27" s="126"/>
      <c r="J27" s="127"/>
    </row>
    <row r="28" spans="1:14" x14ac:dyDescent="0.25">
      <c r="A28" s="25">
        <v>2</v>
      </c>
      <c r="B28" s="128"/>
      <c r="C28" s="109"/>
      <c r="D28" s="109"/>
      <c r="E28" s="109"/>
      <c r="F28" s="109"/>
      <c r="G28" s="109"/>
      <c r="H28" s="109"/>
      <c r="I28" s="109"/>
      <c r="J28" s="129"/>
    </row>
    <row r="29" spans="1:14" x14ac:dyDescent="0.25">
      <c r="A29" s="25">
        <v>3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4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5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ht="15.75" thickBot="1" x14ac:dyDescent="0.3">
      <c r="A32" s="26">
        <v>6</v>
      </c>
      <c r="B32" s="133"/>
      <c r="C32" s="112"/>
      <c r="D32" s="112"/>
      <c r="E32" s="112"/>
      <c r="F32" s="112"/>
      <c r="G32" s="112"/>
      <c r="H32" s="112"/>
      <c r="I32" s="112"/>
      <c r="J32" s="134"/>
    </row>
    <row r="34" spans="1:14" ht="15.75" thickBot="1" x14ac:dyDescent="0.3"/>
    <row r="35" spans="1:14" ht="27" thickBot="1" x14ac:dyDescent="0.45">
      <c r="A35" s="130" t="s">
        <v>15</v>
      </c>
      <c r="B35" s="131"/>
      <c r="C35" s="131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2"/>
    </row>
    <row r="36" spans="1:14" ht="15.75" thickBot="1" x14ac:dyDescent="0.3">
      <c r="A36" s="31" t="s">
        <v>8</v>
      </c>
      <c r="B36" s="117" t="s">
        <v>3</v>
      </c>
      <c r="C36" s="118"/>
      <c r="D36" s="118"/>
      <c r="E36" s="118"/>
      <c r="F36" s="118"/>
      <c r="G36" s="118"/>
      <c r="H36" s="118"/>
      <c r="I36" s="118"/>
      <c r="J36" s="119"/>
      <c r="K36" s="41" t="s">
        <v>11</v>
      </c>
      <c r="L36" s="42" t="s">
        <v>5</v>
      </c>
      <c r="M36" s="42" t="s">
        <v>6</v>
      </c>
      <c r="N36" s="43" t="s">
        <v>7</v>
      </c>
    </row>
    <row r="37" spans="1:14" x14ac:dyDescent="0.25">
      <c r="A37" s="20">
        <v>1</v>
      </c>
      <c r="B37" s="114"/>
      <c r="C37" s="115"/>
      <c r="D37" s="115"/>
      <c r="E37" s="115"/>
      <c r="F37" s="115"/>
      <c r="G37" s="115"/>
      <c r="H37" s="115"/>
      <c r="I37" s="115"/>
      <c r="J37" s="120"/>
      <c r="K37" s="34"/>
      <c r="L37" s="9"/>
      <c r="M37" s="12"/>
      <c r="N37" s="13">
        <f>L37*M37</f>
        <v>0</v>
      </c>
    </row>
    <row r="38" spans="1:14" x14ac:dyDescent="0.25">
      <c r="A38" s="21">
        <v>2</v>
      </c>
      <c r="B38" s="108"/>
      <c r="C38" s="109"/>
      <c r="D38" s="109"/>
      <c r="E38" s="109"/>
      <c r="F38" s="109"/>
      <c r="G38" s="109"/>
      <c r="H38" s="109"/>
      <c r="I38" s="109"/>
      <c r="J38" s="121"/>
      <c r="K38" s="35"/>
      <c r="L38" s="10"/>
      <c r="M38" s="14">
        <v>0</v>
      </c>
      <c r="N38" s="15">
        <f t="shared" ref="N38:N46" si="1">L38*M38</f>
        <v>0</v>
      </c>
    </row>
    <row r="39" spans="1:14" x14ac:dyDescent="0.25">
      <c r="A39" s="21">
        <v>3</v>
      </c>
      <c r="B39" s="108"/>
      <c r="C39" s="109"/>
      <c r="D39" s="109"/>
      <c r="E39" s="109"/>
      <c r="F39" s="109"/>
      <c r="G39" s="109"/>
      <c r="H39" s="109"/>
      <c r="I39" s="109"/>
      <c r="J39" s="110"/>
      <c r="K39" s="35"/>
      <c r="L39" s="10"/>
      <c r="M39" s="14">
        <v>0</v>
      </c>
      <c r="N39" s="15">
        <f t="shared" si="1"/>
        <v>0</v>
      </c>
    </row>
    <row r="40" spans="1:14" x14ac:dyDescent="0.25">
      <c r="A40" s="21">
        <v>4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5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6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7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8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9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ht="15.75" thickBot="1" x14ac:dyDescent="0.3">
      <c r="A46" s="22">
        <v>10</v>
      </c>
      <c r="B46" s="111"/>
      <c r="C46" s="112"/>
      <c r="D46" s="112"/>
      <c r="E46" s="112"/>
      <c r="F46" s="112"/>
      <c r="G46" s="112"/>
      <c r="H46" s="112"/>
      <c r="I46" s="112"/>
      <c r="J46" s="113"/>
      <c r="K46" s="36"/>
      <c r="L46" s="11"/>
      <c r="M46" s="16">
        <v>0</v>
      </c>
      <c r="N46" s="17">
        <f t="shared" si="1"/>
        <v>0</v>
      </c>
    </row>
    <row r="47" spans="1:14" ht="15.75" thickBot="1" x14ac:dyDescent="0.3">
      <c r="A47" s="32" t="s">
        <v>11</v>
      </c>
      <c r="B47" s="135" t="s">
        <v>13</v>
      </c>
      <c r="C47" s="136"/>
      <c r="D47" s="136"/>
      <c r="E47" s="136"/>
      <c r="F47" s="136"/>
      <c r="G47" s="136"/>
      <c r="H47" s="136"/>
      <c r="I47" s="136"/>
      <c r="J47" s="137"/>
      <c r="K47" s="5"/>
      <c r="L47" s="160" t="s">
        <v>10</v>
      </c>
      <c r="M47" s="161"/>
      <c r="N47" s="18">
        <f>SUM(N37:N46)</f>
        <v>0</v>
      </c>
    </row>
    <row r="48" spans="1:14" x14ac:dyDescent="0.25">
      <c r="A48" s="24">
        <v>1</v>
      </c>
      <c r="B48" s="125"/>
      <c r="C48" s="126"/>
      <c r="D48" s="126"/>
      <c r="E48" s="126"/>
      <c r="F48" s="126"/>
      <c r="G48" s="126"/>
      <c r="H48" s="126"/>
      <c r="I48" s="126"/>
      <c r="J48" s="127"/>
    </row>
    <row r="49" spans="1:14" x14ac:dyDescent="0.25">
      <c r="A49" s="25">
        <v>2</v>
      </c>
      <c r="B49" s="128"/>
      <c r="C49" s="109"/>
      <c r="D49" s="109"/>
      <c r="E49" s="109"/>
      <c r="F49" s="109"/>
      <c r="G49" s="109"/>
      <c r="H49" s="109"/>
      <c r="I49" s="109"/>
      <c r="J49" s="129"/>
    </row>
    <row r="50" spans="1:14" x14ac:dyDescent="0.25">
      <c r="A50" s="25">
        <v>3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4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5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ht="15.75" thickBot="1" x14ac:dyDescent="0.3">
      <c r="A53" s="26">
        <v>6</v>
      </c>
      <c r="B53" s="133"/>
      <c r="C53" s="112"/>
      <c r="D53" s="112"/>
      <c r="E53" s="112"/>
      <c r="F53" s="112"/>
      <c r="G53" s="112"/>
      <c r="H53" s="112"/>
      <c r="I53" s="112"/>
      <c r="J53" s="134"/>
    </row>
    <row r="55" spans="1:14" ht="15.75" thickBot="1" x14ac:dyDescent="0.3"/>
    <row r="56" spans="1:14" ht="27" thickBot="1" x14ac:dyDescent="0.45">
      <c r="A56" s="138" t="s">
        <v>51</v>
      </c>
      <c r="B56" s="139"/>
      <c r="C56" s="139"/>
      <c r="D56" s="139"/>
      <c r="E56" s="139"/>
      <c r="F56" s="139"/>
      <c r="G56" s="139"/>
      <c r="H56" s="139"/>
      <c r="I56" s="139"/>
      <c r="J56" s="139"/>
      <c r="K56" s="139"/>
      <c r="L56" s="139"/>
      <c r="M56" s="139"/>
      <c r="N56" s="140"/>
    </row>
    <row r="57" spans="1:14" ht="15.75" thickBot="1" x14ac:dyDescent="0.3">
      <c r="A57" s="62" t="s">
        <v>8</v>
      </c>
      <c r="B57" s="141" t="s">
        <v>3</v>
      </c>
      <c r="C57" s="142"/>
      <c r="D57" s="142"/>
      <c r="E57" s="142"/>
      <c r="F57" s="142"/>
      <c r="G57" s="142"/>
      <c r="H57" s="142"/>
      <c r="I57" s="142"/>
      <c r="J57" s="143"/>
      <c r="K57" s="63" t="s">
        <v>11</v>
      </c>
      <c r="L57" s="64" t="s">
        <v>17</v>
      </c>
      <c r="M57" s="64" t="s">
        <v>18</v>
      </c>
      <c r="N57" s="65" t="s">
        <v>7</v>
      </c>
    </row>
    <row r="58" spans="1:14" x14ac:dyDescent="0.25">
      <c r="A58" s="20">
        <v>1</v>
      </c>
      <c r="B58" s="114" t="s">
        <v>72</v>
      </c>
      <c r="C58" s="115"/>
      <c r="D58" s="115"/>
      <c r="E58" s="115"/>
      <c r="F58" s="115"/>
      <c r="G58" s="115"/>
      <c r="H58" s="115"/>
      <c r="I58" s="115"/>
      <c r="J58" s="116"/>
      <c r="K58" s="34">
        <v>1</v>
      </c>
      <c r="L58" s="9">
        <v>16</v>
      </c>
      <c r="M58" s="12">
        <v>64.56</v>
      </c>
      <c r="N58" s="13">
        <f>L58*M58</f>
        <v>1032.96</v>
      </c>
    </row>
    <row r="59" spans="1:14" x14ac:dyDescent="0.25">
      <c r="A59" s="21">
        <v>2</v>
      </c>
      <c r="B59" s="108" t="s">
        <v>73</v>
      </c>
      <c r="C59" s="109"/>
      <c r="D59" s="109"/>
      <c r="E59" s="109"/>
      <c r="F59" s="109"/>
      <c r="G59" s="109"/>
      <c r="H59" s="109"/>
      <c r="I59" s="109"/>
      <c r="J59" s="110"/>
      <c r="K59" s="35">
        <v>1</v>
      </c>
      <c r="L59" s="10">
        <v>16</v>
      </c>
      <c r="M59" s="14">
        <v>64.56</v>
      </c>
      <c r="N59" s="15">
        <f t="shared" ref="N59:N67" si="2">L59*M59</f>
        <v>1032.96</v>
      </c>
    </row>
    <row r="60" spans="1:14" x14ac:dyDescent="0.25">
      <c r="A60" s="21">
        <v>3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si="2"/>
        <v>0</v>
      </c>
    </row>
    <row r="61" spans="1:14" x14ac:dyDescent="0.25">
      <c r="A61" s="21">
        <v>4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5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6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7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8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9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ht="15.75" thickBot="1" x14ac:dyDescent="0.3">
      <c r="A67" s="22">
        <v>10</v>
      </c>
      <c r="B67" s="111"/>
      <c r="C67" s="112"/>
      <c r="D67" s="112"/>
      <c r="E67" s="112"/>
      <c r="F67" s="112"/>
      <c r="G67" s="112"/>
      <c r="H67" s="112"/>
      <c r="I67" s="112"/>
      <c r="J67" s="113"/>
      <c r="K67" s="36"/>
      <c r="L67" s="11"/>
      <c r="M67" s="16"/>
      <c r="N67" s="17">
        <f t="shared" si="2"/>
        <v>0</v>
      </c>
    </row>
    <row r="68" spans="1:14" ht="15.75" thickBot="1" x14ac:dyDescent="0.3">
      <c r="A68" s="66" t="s">
        <v>11</v>
      </c>
      <c r="B68" s="144" t="s">
        <v>16</v>
      </c>
      <c r="C68" s="145"/>
      <c r="D68" s="145"/>
      <c r="E68" s="145"/>
      <c r="F68" s="145"/>
      <c r="G68" s="145"/>
      <c r="H68" s="145"/>
      <c r="I68" s="145"/>
      <c r="J68" s="146"/>
      <c r="K68" s="5"/>
      <c r="L68" s="156" t="s">
        <v>21</v>
      </c>
      <c r="M68" s="157"/>
      <c r="N68" s="18">
        <f>SUM(N58:N67)</f>
        <v>2065.92</v>
      </c>
    </row>
    <row r="69" spans="1:14" x14ac:dyDescent="0.25">
      <c r="A69" s="24">
        <v>1</v>
      </c>
      <c r="B69" s="125" t="s">
        <v>74</v>
      </c>
      <c r="C69" s="126"/>
      <c r="D69" s="126"/>
      <c r="E69" s="126"/>
      <c r="F69" s="126"/>
      <c r="G69" s="126"/>
      <c r="H69" s="126"/>
      <c r="I69" s="126"/>
      <c r="J69" s="127"/>
    </row>
    <row r="70" spans="1:14" x14ac:dyDescent="0.25">
      <c r="A70" s="25">
        <v>2</v>
      </c>
      <c r="B70" s="128"/>
      <c r="C70" s="109"/>
      <c r="D70" s="109"/>
      <c r="E70" s="109"/>
      <c r="F70" s="109"/>
      <c r="G70" s="109"/>
      <c r="H70" s="109"/>
      <c r="I70" s="109"/>
      <c r="J70" s="129"/>
    </row>
    <row r="71" spans="1:14" x14ac:dyDescent="0.25">
      <c r="A71" s="25">
        <v>3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4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5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ht="15.75" thickBot="1" x14ac:dyDescent="0.3">
      <c r="A74" s="26">
        <v>6</v>
      </c>
      <c r="B74" s="133"/>
      <c r="C74" s="112"/>
      <c r="D74" s="112"/>
      <c r="E74" s="112"/>
      <c r="F74" s="112"/>
      <c r="G74" s="112"/>
      <c r="H74" s="112"/>
      <c r="I74" s="112"/>
      <c r="J74" s="134"/>
    </row>
    <row r="76" spans="1:14" ht="15.75" thickBot="1" x14ac:dyDescent="0.3"/>
    <row r="77" spans="1:14" ht="27" thickBot="1" x14ac:dyDescent="0.45">
      <c r="A77" s="147" t="s">
        <v>52</v>
      </c>
      <c r="B77" s="148"/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9"/>
    </row>
    <row r="78" spans="1:14" ht="15.75" thickBot="1" x14ac:dyDescent="0.3">
      <c r="A78" s="27" t="s">
        <v>8</v>
      </c>
      <c r="B78" s="150" t="s">
        <v>3</v>
      </c>
      <c r="C78" s="151"/>
      <c r="D78" s="151"/>
      <c r="E78" s="151"/>
      <c r="F78" s="151"/>
      <c r="G78" s="151"/>
      <c r="H78" s="151"/>
      <c r="I78" s="151"/>
      <c r="J78" s="152"/>
      <c r="K78" s="44" t="s">
        <v>11</v>
      </c>
      <c r="L78" s="45" t="s">
        <v>5</v>
      </c>
      <c r="M78" s="45" t="s">
        <v>4</v>
      </c>
      <c r="N78" s="46" t="s">
        <v>7</v>
      </c>
    </row>
    <row r="79" spans="1:14" x14ac:dyDescent="0.25">
      <c r="A79" s="20">
        <v>1</v>
      </c>
      <c r="B79" s="114"/>
      <c r="C79" s="115"/>
      <c r="D79" s="115"/>
      <c r="E79" s="115"/>
      <c r="F79" s="115"/>
      <c r="G79" s="115"/>
      <c r="H79" s="115"/>
      <c r="I79" s="115"/>
      <c r="J79" s="116"/>
      <c r="K79" s="34"/>
      <c r="L79" s="9"/>
      <c r="M79" s="12"/>
      <c r="N79" s="13">
        <f>L79*M79</f>
        <v>0</v>
      </c>
    </row>
    <row r="80" spans="1:14" x14ac:dyDescent="0.25">
      <c r="A80" s="21">
        <v>2</v>
      </c>
      <c r="B80" s="108"/>
      <c r="C80" s="109"/>
      <c r="D80" s="109"/>
      <c r="E80" s="109"/>
      <c r="F80" s="109"/>
      <c r="G80" s="109"/>
      <c r="H80" s="109"/>
      <c r="I80" s="109"/>
      <c r="J80" s="110"/>
      <c r="K80" s="35"/>
      <c r="L80" s="10"/>
      <c r="M80" s="14">
        <v>0</v>
      </c>
      <c r="N80" s="15">
        <f t="shared" ref="N80:N88" si="3">L80*M80</f>
        <v>0</v>
      </c>
    </row>
    <row r="81" spans="1:14" x14ac:dyDescent="0.25">
      <c r="A81" s="21">
        <v>3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si="3"/>
        <v>0</v>
      </c>
    </row>
    <row r="82" spans="1:14" x14ac:dyDescent="0.25">
      <c r="A82" s="21">
        <v>4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5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6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7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8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9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ht="15.75" thickBot="1" x14ac:dyDescent="0.3">
      <c r="A88" s="22">
        <v>10</v>
      </c>
      <c r="B88" s="111"/>
      <c r="C88" s="112"/>
      <c r="D88" s="112"/>
      <c r="E88" s="112"/>
      <c r="F88" s="112"/>
      <c r="G88" s="112"/>
      <c r="H88" s="112"/>
      <c r="I88" s="112"/>
      <c r="J88" s="113"/>
      <c r="K88" s="36"/>
      <c r="L88" s="11"/>
      <c r="M88" s="16">
        <v>0</v>
      </c>
      <c r="N88" s="17">
        <f t="shared" si="3"/>
        <v>0</v>
      </c>
    </row>
    <row r="89" spans="1:14" ht="15.75" thickBot="1" x14ac:dyDescent="0.3">
      <c r="A89" s="33" t="s">
        <v>11</v>
      </c>
      <c r="B89" s="153" t="s">
        <v>19</v>
      </c>
      <c r="C89" s="154"/>
      <c r="D89" s="154"/>
      <c r="E89" s="154"/>
      <c r="F89" s="154"/>
      <c r="G89" s="154"/>
      <c r="H89" s="154"/>
      <c r="I89" s="154"/>
      <c r="J89" s="155"/>
      <c r="K89" s="5"/>
      <c r="L89" s="158" t="s">
        <v>20</v>
      </c>
      <c r="M89" s="159"/>
      <c r="N89" s="18">
        <f>SUM(N79:N88)</f>
        <v>0</v>
      </c>
    </row>
    <row r="90" spans="1:14" x14ac:dyDescent="0.25">
      <c r="A90" s="24">
        <v>1</v>
      </c>
      <c r="B90" s="125"/>
      <c r="C90" s="126"/>
      <c r="D90" s="126"/>
      <c r="E90" s="126"/>
      <c r="F90" s="126"/>
      <c r="G90" s="126"/>
      <c r="H90" s="126"/>
      <c r="I90" s="126"/>
      <c r="J90" s="127"/>
    </row>
    <row r="91" spans="1:14" x14ac:dyDescent="0.25">
      <c r="A91" s="25">
        <v>2</v>
      </c>
      <c r="B91" s="128"/>
      <c r="C91" s="109"/>
      <c r="D91" s="109"/>
      <c r="E91" s="109"/>
      <c r="F91" s="109"/>
      <c r="G91" s="109"/>
      <c r="H91" s="109"/>
      <c r="I91" s="109"/>
      <c r="J91" s="129"/>
    </row>
    <row r="92" spans="1:14" x14ac:dyDescent="0.25">
      <c r="A92" s="25">
        <v>3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4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ht="17.100000000000001" customHeight="1" x14ac:dyDescent="0.35">
      <c r="A94" s="25">
        <v>5</v>
      </c>
      <c r="B94" s="128"/>
      <c r="C94" s="109"/>
      <c r="D94" s="109"/>
      <c r="E94" s="109"/>
      <c r="F94" s="109"/>
      <c r="G94" s="109"/>
      <c r="H94" s="109"/>
      <c r="I94" s="109"/>
      <c r="J94" s="129"/>
      <c r="K94" s="164" t="s">
        <v>54</v>
      </c>
      <c r="L94" s="165"/>
      <c r="M94" s="165"/>
      <c r="N94" s="37">
        <f>N89+N68+N47+N26</f>
        <v>2065.92</v>
      </c>
    </row>
    <row r="95" spans="1:14" ht="15.75" thickBot="1" x14ac:dyDescent="0.3">
      <c r="A95" s="26">
        <v>6</v>
      </c>
      <c r="B95" s="133"/>
      <c r="C95" s="112"/>
      <c r="D95" s="112"/>
      <c r="E95" s="112"/>
      <c r="F95" s="112"/>
      <c r="G95" s="112"/>
      <c r="H95" s="112"/>
      <c r="I95" s="112"/>
      <c r="J95" s="134"/>
    </row>
    <row r="96" spans="1:14" ht="21" x14ac:dyDescent="0.35">
      <c r="L96" s="88"/>
      <c r="M96" s="88"/>
      <c r="N96" s="37"/>
    </row>
    <row r="97" spans="1:14" x14ac:dyDescent="0.25">
      <c r="A97" s="56" t="s">
        <v>45</v>
      </c>
    </row>
    <row r="98" spans="1:14" ht="21" x14ac:dyDescent="0.35">
      <c r="A98" s="56" t="s">
        <v>46</v>
      </c>
      <c r="K98" s="80"/>
      <c r="L98" s="80"/>
      <c r="M98" s="80"/>
      <c r="N98" s="37"/>
    </row>
    <row r="99" spans="1:14" x14ac:dyDescent="0.25">
      <c r="A99" s="61" t="s">
        <v>43</v>
      </c>
    </row>
    <row r="100" spans="1:14" x14ac:dyDescent="0.25">
      <c r="A100" s="61" t="s">
        <v>44</v>
      </c>
    </row>
  </sheetData>
  <mergeCells count="96">
    <mergeCell ref="A8:E8"/>
    <mergeCell ref="F8:N8"/>
    <mergeCell ref="E3:K4"/>
    <mergeCell ref="A6:E6"/>
    <mergeCell ref="F6:N6"/>
    <mergeCell ref="A7:E7"/>
    <mergeCell ref="F7:N7"/>
    <mergeCell ref="B19:J19"/>
    <mergeCell ref="A9:E9"/>
    <mergeCell ref="F9:N9"/>
    <mergeCell ref="A10:E10"/>
    <mergeCell ref="F10:N10"/>
    <mergeCell ref="A11:E11"/>
    <mergeCell ref="F11:N11"/>
    <mergeCell ref="A14:N14"/>
    <mergeCell ref="B15:J15"/>
    <mergeCell ref="B16:J16"/>
    <mergeCell ref="B17:J17"/>
    <mergeCell ref="B18:J18"/>
    <mergeCell ref="B30:J30"/>
    <mergeCell ref="B20:J20"/>
    <mergeCell ref="B21:J21"/>
    <mergeCell ref="B22:J22"/>
    <mergeCell ref="B23:J23"/>
    <mergeCell ref="B24:J24"/>
    <mergeCell ref="B25:J25"/>
    <mergeCell ref="B26:J26"/>
    <mergeCell ref="L26:M26"/>
    <mergeCell ref="B27:J27"/>
    <mergeCell ref="B28:J28"/>
    <mergeCell ref="B29:J29"/>
    <mergeCell ref="B44:J44"/>
    <mergeCell ref="B31:J31"/>
    <mergeCell ref="B32:J32"/>
    <mergeCell ref="A35:N35"/>
    <mergeCell ref="B36:J36"/>
    <mergeCell ref="B37:J37"/>
    <mergeCell ref="B38:J38"/>
    <mergeCell ref="B39:J39"/>
    <mergeCell ref="B40:J40"/>
    <mergeCell ref="B41:J41"/>
    <mergeCell ref="B42:J42"/>
    <mergeCell ref="B43:J43"/>
    <mergeCell ref="B57:J57"/>
    <mergeCell ref="B45:J45"/>
    <mergeCell ref="B46:J46"/>
    <mergeCell ref="B47:J47"/>
    <mergeCell ref="L47:M47"/>
    <mergeCell ref="B48:J48"/>
    <mergeCell ref="B49:J49"/>
    <mergeCell ref="B50:J50"/>
    <mergeCell ref="B51:J51"/>
    <mergeCell ref="B52:J52"/>
    <mergeCell ref="B53:J53"/>
    <mergeCell ref="A56:N56"/>
    <mergeCell ref="L68:M68"/>
    <mergeCell ref="B58:J58"/>
    <mergeCell ref="B59:J59"/>
    <mergeCell ref="B60:J60"/>
    <mergeCell ref="B61:J61"/>
    <mergeCell ref="B62:J62"/>
    <mergeCell ref="B63:J63"/>
    <mergeCell ref="B64:J64"/>
    <mergeCell ref="B65:J65"/>
    <mergeCell ref="B66:J66"/>
    <mergeCell ref="B67:J67"/>
    <mergeCell ref="B68:J68"/>
    <mergeCell ref="B82:J82"/>
    <mergeCell ref="B69:J69"/>
    <mergeCell ref="B70:J70"/>
    <mergeCell ref="B71:J71"/>
    <mergeCell ref="B72:J72"/>
    <mergeCell ref="B73:J73"/>
    <mergeCell ref="B74:J74"/>
    <mergeCell ref="A77:N77"/>
    <mergeCell ref="B78:J78"/>
    <mergeCell ref="B79:J79"/>
    <mergeCell ref="B80:J80"/>
    <mergeCell ref="B81:J81"/>
    <mergeCell ref="B93:J93"/>
    <mergeCell ref="B83:J83"/>
    <mergeCell ref="B84:J84"/>
    <mergeCell ref="B85:J85"/>
    <mergeCell ref="B86:J86"/>
    <mergeCell ref="B87:J87"/>
    <mergeCell ref="B88:J88"/>
    <mergeCell ref="B89:J89"/>
    <mergeCell ref="L89:M89"/>
    <mergeCell ref="B90:J90"/>
    <mergeCell ref="B91:J91"/>
    <mergeCell ref="B92:J92"/>
    <mergeCell ref="B94:J94"/>
    <mergeCell ref="K94:M94"/>
    <mergeCell ref="B95:J95"/>
    <mergeCell ref="L96:M96"/>
    <mergeCell ref="K98:M98"/>
  </mergeCells>
  <pageMargins left="0.7" right="0.7" top="0.75" bottom="0.75" header="0.3" footer="0.3"/>
  <pageSetup paperSize="9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N100"/>
  <sheetViews>
    <sheetView zoomScale="90" zoomScaleNormal="90" workbookViewId="0">
      <selection activeCell="I105" sqref="I105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169">
        <v>20150002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166">
        <v>42183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166" t="s">
        <v>61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67"/>
      <c r="G9" s="86"/>
      <c r="H9" s="86"/>
      <c r="I9" s="86"/>
      <c r="J9" s="86"/>
      <c r="K9" s="86"/>
      <c r="L9" s="86"/>
      <c r="M9" s="86"/>
      <c r="N9" s="87"/>
    </row>
    <row r="10" spans="1:14" ht="14.45" customHeight="1" x14ac:dyDescent="0.25">
      <c r="A10" s="82" t="s">
        <v>1</v>
      </c>
      <c r="B10" s="83"/>
      <c r="C10" s="83"/>
      <c r="D10" s="83"/>
      <c r="E10" s="84"/>
      <c r="F10" s="167" t="s">
        <v>65</v>
      </c>
      <c r="G10" s="86"/>
      <c r="H10" s="86"/>
      <c r="I10" s="86"/>
      <c r="J10" s="86"/>
      <c r="K10" s="86"/>
      <c r="L10" s="86"/>
      <c r="M10" s="86"/>
      <c r="N10" s="87"/>
    </row>
    <row r="11" spans="1:14" ht="20.100000000000001" customHeight="1" thickBot="1" x14ac:dyDescent="0.3">
      <c r="A11" s="102" t="s">
        <v>0</v>
      </c>
      <c r="B11" s="103"/>
      <c r="C11" s="103"/>
      <c r="D11" s="103"/>
      <c r="E11" s="104"/>
      <c r="F11" s="168" t="s">
        <v>66</v>
      </c>
      <c r="G11" s="106"/>
      <c r="H11" s="106"/>
      <c r="I11" s="106"/>
      <c r="J11" s="106"/>
      <c r="K11" s="106"/>
      <c r="L11" s="106"/>
      <c r="M11" s="106"/>
      <c r="N11" s="107"/>
    </row>
    <row r="12" spans="1:14" x14ac:dyDescent="0.25">
      <c r="A12" s="1"/>
      <c r="B12" s="1"/>
      <c r="C12" s="1"/>
      <c r="D12" s="1"/>
      <c r="E12" s="1"/>
      <c r="F12" s="1"/>
      <c r="G12" s="1"/>
      <c r="H12" s="1"/>
    </row>
    <row r="13" spans="1:14" ht="15.75" thickBot="1" x14ac:dyDescent="0.3"/>
    <row r="14" spans="1:14" ht="27" thickBot="1" x14ac:dyDescent="0.45">
      <c r="A14" s="92" t="s">
        <v>14</v>
      </c>
      <c r="B14" s="93"/>
      <c r="C14" s="93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4"/>
    </row>
    <row r="15" spans="1:14" ht="15.75" thickBot="1" x14ac:dyDescent="0.3">
      <c r="A15" s="19" t="s">
        <v>8</v>
      </c>
      <c r="B15" s="95" t="s">
        <v>3</v>
      </c>
      <c r="C15" s="96"/>
      <c r="D15" s="96"/>
      <c r="E15" s="96"/>
      <c r="F15" s="96"/>
      <c r="G15" s="96"/>
      <c r="H15" s="96"/>
      <c r="I15" s="96"/>
      <c r="J15" s="97"/>
      <c r="K15" s="38" t="s">
        <v>11</v>
      </c>
      <c r="L15" s="39" t="s">
        <v>5</v>
      </c>
      <c r="M15" s="39" t="s">
        <v>6</v>
      </c>
      <c r="N15" s="40" t="s">
        <v>7</v>
      </c>
    </row>
    <row r="16" spans="1:14" ht="14.45" customHeight="1" x14ac:dyDescent="0.25">
      <c r="A16" s="20">
        <v>1</v>
      </c>
      <c r="B16" s="114" t="s">
        <v>67</v>
      </c>
      <c r="C16" s="115"/>
      <c r="D16" s="115"/>
      <c r="E16" s="115"/>
      <c r="F16" s="115"/>
      <c r="G16" s="115"/>
      <c r="H16" s="115"/>
      <c r="I16" s="115"/>
      <c r="J16" s="116"/>
      <c r="K16" s="34"/>
      <c r="L16" s="9">
        <v>1</v>
      </c>
      <c r="M16" s="12">
        <v>85.15</v>
      </c>
      <c r="N16" s="13">
        <f>L16*M16</f>
        <v>85.15</v>
      </c>
    </row>
    <row r="17" spans="1:14" x14ac:dyDescent="0.25">
      <c r="A17" s="21">
        <v>2</v>
      </c>
      <c r="B17" s="108" t="s">
        <v>68</v>
      </c>
      <c r="C17" s="109"/>
      <c r="D17" s="109"/>
      <c r="E17" s="109"/>
      <c r="F17" s="109"/>
      <c r="G17" s="109"/>
      <c r="H17" s="109"/>
      <c r="I17" s="109"/>
      <c r="J17" s="110"/>
      <c r="K17" s="35"/>
      <c r="L17" s="10">
        <v>1</v>
      </c>
      <c r="M17" s="14">
        <v>5</v>
      </c>
      <c r="N17" s="15">
        <f t="shared" ref="N17" si="0">L17*M17</f>
        <v>5</v>
      </c>
    </row>
    <row r="18" spans="1:14" x14ac:dyDescent="0.25">
      <c r="A18" s="21">
        <v>3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ref="N18:N25" si="1">L18*M18</f>
        <v>0</v>
      </c>
    </row>
    <row r="19" spans="1:14" x14ac:dyDescent="0.25">
      <c r="A19" s="21">
        <v>4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1"/>
        <v>0</v>
      </c>
    </row>
    <row r="20" spans="1:14" x14ac:dyDescent="0.25">
      <c r="A20" s="21">
        <v>5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1"/>
        <v>0</v>
      </c>
    </row>
    <row r="21" spans="1:14" x14ac:dyDescent="0.25">
      <c r="A21" s="21">
        <v>6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1"/>
        <v>0</v>
      </c>
    </row>
    <row r="22" spans="1:14" x14ac:dyDescent="0.25">
      <c r="A22" s="21">
        <v>7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1"/>
        <v>0</v>
      </c>
    </row>
    <row r="23" spans="1:14" x14ac:dyDescent="0.25">
      <c r="A23" s="21">
        <v>8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1"/>
        <v>0</v>
      </c>
    </row>
    <row r="24" spans="1:14" x14ac:dyDescent="0.25">
      <c r="A24" s="21">
        <v>9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1"/>
        <v>0</v>
      </c>
    </row>
    <row r="25" spans="1:14" ht="15.75" thickBot="1" x14ac:dyDescent="0.3">
      <c r="A25" s="22">
        <v>10</v>
      </c>
      <c r="B25" s="111"/>
      <c r="C25" s="112"/>
      <c r="D25" s="112"/>
      <c r="E25" s="112"/>
      <c r="F25" s="112"/>
      <c r="G25" s="112"/>
      <c r="H25" s="112"/>
      <c r="I25" s="112"/>
      <c r="J25" s="113"/>
      <c r="K25" s="36"/>
      <c r="L25" s="11"/>
      <c r="M25" s="16">
        <v>0</v>
      </c>
      <c r="N25" s="17">
        <f t="shared" si="1"/>
        <v>0</v>
      </c>
    </row>
    <row r="26" spans="1:14" ht="15.75" thickBot="1" x14ac:dyDescent="0.3">
      <c r="A26" s="23" t="s">
        <v>11</v>
      </c>
      <c r="B26" s="122" t="s">
        <v>12</v>
      </c>
      <c r="C26" s="123"/>
      <c r="D26" s="123"/>
      <c r="E26" s="123"/>
      <c r="F26" s="123"/>
      <c r="G26" s="123"/>
      <c r="H26" s="123"/>
      <c r="I26" s="123"/>
      <c r="J26" s="124"/>
      <c r="K26" s="5"/>
      <c r="L26" s="162" t="s">
        <v>9</v>
      </c>
      <c r="M26" s="163"/>
      <c r="N26" s="18">
        <f>SUM(N16:N25)</f>
        <v>90.15</v>
      </c>
    </row>
    <row r="27" spans="1:14" x14ac:dyDescent="0.25">
      <c r="A27" s="24">
        <v>1</v>
      </c>
      <c r="B27" s="125"/>
      <c r="C27" s="126"/>
      <c r="D27" s="126"/>
      <c r="E27" s="126"/>
      <c r="F27" s="126"/>
      <c r="G27" s="126"/>
      <c r="H27" s="126"/>
      <c r="I27" s="126"/>
      <c r="J27" s="127"/>
    </row>
    <row r="28" spans="1:14" x14ac:dyDescent="0.25">
      <c r="A28" s="25">
        <v>2</v>
      </c>
      <c r="B28" s="128"/>
      <c r="C28" s="109"/>
      <c r="D28" s="109"/>
      <c r="E28" s="109"/>
      <c r="F28" s="109"/>
      <c r="G28" s="109"/>
      <c r="H28" s="109"/>
      <c r="I28" s="109"/>
      <c r="J28" s="129"/>
    </row>
    <row r="29" spans="1:14" x14ac:dyDescent="0.25">
      <c r="A29" s="25">
        <v>3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4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5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ht="15.75" thickBot="1" x14ac:dyDescent="0.3">
      <c r="A32" s="26">
        <v>6</v>
      </c>
      <c r="B32" s="133"/>
      <c r="C32" s="112"/>
      <c r="D32" s="112"/>
      <c r="E32" s="112"/>
      <c r="F32" s="112"/>
      <c r="G32" s="112"/>
      <c r="H32" s="112"/>
      <c r="I32" s="112"/>
      <c r="J32" s="134"/>
    </row>
    <row r="34" spans="1:14" ht="15.75" thickBot="1" x14ac:dyDescent="0.3"/>
    <row r="35" spans="1:14" ht="27" thickBot="1" x14ac:dyDescent="0.45">
      <c r="A35" s="130" t="s">
        <v>15</v>
      </c>
      <c r="B35" s="131"/>
      <c r="C35" s="131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2"/>
    </row>
    <row r="36" spans="1:14" ht="15.75" thickBot="1" x14ac:dyDescent="0.3">
      <c r="A36" s="31" t="s">
        <v>8</v>
      </c>
      <c r="B36" s="117" t="s">
        <v>3</v>
      </c>
      <c r="C36" s="118"/>
      <c r="D36" s="118"/>
      <c r="E36" s="118"/>
      <c r="F36" s="118"/>
      <c r="G36" s="118"/>
      <c r="H36" s="118"/>
      <c r="I36" s="118"/>
      <c r="J36" s="119"/>
      <c r="K36" s="41" t="s">
        <v>11</v>
      </c>
      <c r="L36" s="42" t="s">
        <v>5</v>
      </c>
      <c r="M36" s="42" t="s">
        <v>6</v>
      </c>
      <c r="N36" s="43" t="s">
        <v>7</v>
      </c>
    </row>
    <row r="37" spans="1:14" x14ac:dyDescent="0.25">
      <c r="A37" s="20">
        <v>1</v>
      </c>
      <c r="B37" s="114"/>
      <c r="C37" s="115"/>
      <c r="D37" s="115"/>
      <c r="E37" s="115"/>
      <c r="F37" s="115"/>
      <c r="G37" s="115"/>
      <c r="H37" s="115"/>
      <c r="I37" s="115"/>
      <c r="J37" s="120"/>
      <c r="K37" s="34"/>
      <c r="L37" s="9"/>
      <c r="M37" s="12"/>
      <c r="N37" s="13">
        <f>L37*M37</f>
        <v>0</v>
      </c>
    </row>
    <row r="38" spans="1:14" x14ac:dyDescent="0.25">
      <c r="A38" s="21">
        <v>2</v>
      </c>
      <c r="B38" s="108"/>
      <c r="C38" s="109"/>
      <c r="D38" s="109"/>
      <c r="E38" s="109"/>
      <c r="F38" s="109"/>
      <c r="G38" s="109"/>
      <c r="H38" s="109"/>
      <c r="I38" s="109"/>
      <c r="J38" s="121"/>
      <c r="K38" s="35"/>
      <c r="L38" s="10"/>
      <c r="M38" s="14">
        <v>0</v>
      </c>
      <c r="N38" s="15">
        <f t="shared" ref="N38:N46" si="2">L38*M38</f>
        <v>0</v>
      </c>
    </row>
    <row r="39" spans="1:14" x14ac:dyDescent="0.25">
      <c r="A39" s="21">
        <v>3</v>
      </c>
      <c r="B39" s="108"/>
      <c r="C39" s="109"/>
      <c r="D39" s="109"/>
      <c r="E39" s="109"/>
      <c r="F39" s="109"/>
      <c r="G39" s="109"/>
      <c r="H39" s="109"/>
      <c r="I39" s="109"/>
      <c r="J39" s="110"/>
      <c r="K39" s="35"/>
      <c r="L39" s="10"/>
      <c r="M39" s="14">
        <v>0</v>
      </c>
      <c r="N39" s="15">
        <f t="shared" si="2"/>
        <v>0</v>
      </c>
    </row>
    <row r="40" spans="1:14" x14ac:dyDescent="0.25">
      <c r="A40" s="21">
        <v>4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2"/>
        <v>0</v>
      </c>
    </row>
    <row r="41" spans="1:14" x14ac:dyDescent="0.25">
      <c r="A41" s="21">
        <v>5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2"/>
        <v>0</v>
      </c>
    </row>
    <row r="42" spans="1:14" x14ac:dyDescent="0.25">
      <c r="A42" s="21">
        <v>6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2"/>
        <v>0</v>
      </c>
    </row>
    <row r="43" spans="1:14" x14ac:dyDescent="0.25">
      <c r="A43" s="21">
        <v>7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2"/>
        <v>0</v>
      </c>
    </row>
    <row r="44" spans="1:14" x14ac:dyDescent="0.25">
      <c r="A44" s="21">
        <v>8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2"/>
        <v>0</v>
      </c>
    </row>
    <row r="45" spans="1:14" x14ac:dyDescent="0.25">
      <c r="A45" s="21">
        <v>9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2"/>
        <v>0</v>
      </c>
    </row>
    <row r="46" spans="1:14" ht="15.75" thickBot="1" x14ac:dyDescent="0.3">
      <c r="A46" s="22">
        <v>10</v>
      </c>
      <c r="B46" s="111"/>
      <c r="C46" s="112"/>
      <c r="D46" s="112"/>
      <c r="E46" s="112"/>
      <c r="F46" s="112"/>
      <c r="G46" s="112"/>
      <c r="H46" s="112"/>
      <c r="I46" s="112"/>
      <c r="J46" s="113"/>
      <c r="K46" s="36"/>
      <c r="L46" s="11"/>
      <c r="M46" s="16">
        <v>0</v>
      </c>
      <c r="N46" s="17">
        <f t="shared" si="2"/>
        <v>0</v>
      </c>
    </row>
    <row r="47" spans="1:14" ht="15.75" thickBot="1" x14ac:dyDescent="0.3">
      <c r="A47" s="32" t="s">
        <v>11</v>
      </c>
      <c r="B47" s="135" t="s">
        <v>13</v>
      </c>
      <c r="C47" s="136"/>
      <c r="D47" s="136"/>
      <c r="E47" s="136"/>
      <c r="F47" s="136"/>
      <c r="G47" s="136"/>
      <c r="H47" s="136"/>
      <c r="I47" s="136"/>
      <c r="J47" s="137"/>
      <c r="K47" s="5"/>
      <c r="L47" s="160" t="s">
        <v>10</v>
      </c>
      <c r="M47" s="161"/>
      <c r="N47" s="18">
        <f>SUM(N37:N46)</f>
        <v>0</v>
      </c>
    </row>
    <row r="48" spans="1:14" x14ac:dyDescent="0.25">
      <c r="A48" s="24">
        <v>1</v>
      </c>
      <c r="B48" s="125"/>
      <c r="C48" s="126"/>
      <c r="D48" s="126"/>
      <c r="E48" s="126"/>
      <c r="F48" s="126"/>
      <c r="G48" s="126"/>
      <c r="H48" s="126"/>
      <c r="I48" s="126"/>
      <c r="J48" s="127"/>
    </row>
    <row r="49" spans="1:14" x14ac:dyDescent="0.25">
      <c r="A49" s="25">
        <v>2</v>
      </c>
      <c r="B49" s="128"/>
      <c r="C49" s="109"/>
      <c r="D49" s="109"/>
      <c r="E49" s="109"/>
      <c r="F49" s="109"/>
      <c r="G49" s="109"/>
      <c r="H49" s="109"/>
      <c r="I49" s="109"/>
      <c r="J49" s="129"/>
    </row>
    <row r="50" spans="1:14" x14ac:dyDescent="0.25">
      <c r="A50" s="25">
        <v>3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4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5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ht="15.75" thickBot="1" x14ac:dyDescent="0.3">
      <c r="A53" s="26">
        <v>6</v>
      </c>
      <c r="B53" s="133"/>
      <c r="C53" s="112"/>
      <c r="D53" s="112"/>
      <c r="E53" s="112"/>
      <c r="F53" s="112"/>
      <c r="G53" s="112"/>
      <c r="H53" s="112"/>
      <c r="I53" s="112"/>
      <c r="J53" s="134"/>
    </row>
    <row r="55" spans="1:14" ht="15.75" thickBot="1" x14ac:dyDescent="0.3"/>
    <row r="56" spans="1:14" ht="27" thickBot="1" x14ac:dyDescent="0.45">
      <c r="A56" s="138" t="s">
        <v>51</v>
      </c>
      <c r="B56" s="139"/>
      <c r="C56" s="139"/>
      <c r="D56" s="139"/>
      <c r="E56" s="139"/>
      <c r="F56" s="139"/>
      <c r="G56" s="139"/>
      <c r="H56" s="139"/>
      <c r="I56" s="139"/>
      <c r="J56" s="139"/>
      <c r="K56" s="139"/>
      <c r="L56" s="139"/>
      <c r="M56" s="139"/>
      <c r="N56" s="140"/>
    </row>
    <row r="57" spans="1:14" ht="15.75" thickBot="1" x14ac:dyDescent="0.3">
      <c r="A57" s="62" t="s">
        <v>8</v>
      </c>
      <c r="B57" s="141" t="s">
        <v>3</v>
      </c>
      <c r="C57" s="142"/>
      <c r="D57" s="142"/>
      <c r="E57" s="142"/>
      <c r="F57" s="142"/>
      <c r="G57" s="142"/>
      <c r="H57" s="142"/>
      <c r="I57" s="142"/>
      <c r="J57" s="143"/>
      <c r="K57" s="63" t="s">
        <v>11</v>
      </c>
      <c r="L57" s="64" t="s">
        <v>17</v>
      </c>
      <c r="M57" s="64" t="s">
        <v>18</v>
      </c>
      <c r="N57" s="65" t="s">
        <v>7</v>
      </c>
    </row>
    <row r="58" spans="1:14" x14ac:dyDescent="0.25">
      <c r="A58" s="20">
        <v>1</v>
      </c>
      <c r="B58" s="114" t="s">
        <v>69</v>
      </c>
      <c r="C58" s="115"/>
      <c r="D58" s="115"/>
      <c r="E58" s="115"/>
      <c r="F58" s="115"/>
      <c r="G58" s="115"/>
      <c r="H58" s="115"/>
      <c r="I58" s="115"/>
      <c r="J58" s="116"/>
      <c r="K58" s="34">
        <v>1</v>
      </c>
      <c r="L58" s="9">
        <v>6</v>
      </c>
      <c r="M58" s="12">
        <v>74.680000000000007</v>
      </c>
      <c r="N58" s="13">
        <f>L58*M58</f>
        <v>448.08000000000004</v>
      </c>
    </row>
    <row r="59" spans="1:14" x14ac:dyDescent="0.25">
      <c r="A59" s="21">
        <v>2</v>
      </c>
      <c r="B59" s="108"/>
      <c r="C59" s="109"/>
      <c r="D59" s="109"/>
      <c r="E59" s="109"/>
      <c r="F59" s="109"/>
      <c r="G59" s="109"/>
      <c r="H59" s="109"/>
      <c r="I59" s="109"/>
      <c r="J59" s="110"/>
      <c r="K59" s="35"/>
      <c r="L59" s="10"/>
      <c r="M59" s="14"/>
      <c r="N59" s="15">
        <f t="shared" ref="N59:N67" si="3">L59*M59</f>
        <v>0</v>
      </c>
    </row>
    <row r="60" spans="1:14" x14ac:dyDescent="0.25">
      <c r="A60" s="21">
        <v>3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si="3"/>
        <v>0</v>
      </c>
    </row>
    <row r="61" spans="1:14" x14ac:dyDescent="0.25">
      <c r="A61" s="21">
        <v>4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3"/>
        <v>0</v>
      </c>
    </row>
    <row r="62" spans="1:14" x14ac:dyDescent="0.25">
      <c r="A62" s="21">
        <v>5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3"/>
        <v>0</v>
      </c>
    </row>
    <row r="63" spans="1:14" x14ac:dyDescent="0.25">
      <c r="A63" s="21">
        <v>6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3"/>
        <v>0</v>
      </c>
    </row>
    <row r="64" spans="1:14" x14ac:dyDescent="0.25">
      <c r="A64" s="21">
        <v>7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3"/>
        <v>0</v>
      </c>
    </row>
    <row r="65" spans="1:14" x14ac:dyDescent="0.25">
      <c r="A65" s="21">
        <v>8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3"/>
        <v>0</v>
      </c>
    </row>
    <row r="66" spans="1:14" x14ac:dyDescent="0.25">
      <c r="A66" s="21">
        <v>9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3"/>
        <v>0</v>
      </c>
    </row>
    <row r="67" spans="1:14" ht="15.75" thickBot="1" x14ac:dyDescent="0.3">
      <c r="A67" s="22">
        <v>10</v>
      </c>
      <c r="B67" s="111"/>
      <c r="C67" s="112"/>
      <c r="D67" s="112"/>
      <c r="E67" s="112"/>
      <c r="F67" s="112"/>
      <c r="G67" s="112"/>
      <c r="H67" s="112"/>
      <c r="I67" s="112"/>
      <c r="J67" s="113"/>
      <c r="K67" s="36"/>
      <c r="L67" s="11"/>
      <c r="M67" s="16"/>
      <c r="N67" s="17">
        <f t="shared" si="3"/>
        <v>0</v>
      </c>
    </row>
    <row r="68" spans="1:14" ht="15.75" thickBot="1" x14ac:dyDescent="0.3">
      <c r="A68" s="66" t="s">
        <v>11</v>
      </c>
      <c r="B68" s="144" t="s">
        <v>16</v>
      </c>
      <c r="C68" s="145"/>
      <c r="D68" s="145"/>
      <c r="E68" s="145"/>
      <c r="F68" s="145"/>
      <c r="G68" s="145"/>
      <c r="H68" s="145"/>
      <c r="I68" s="145"/>
      <c r="J68" s="146"/>
      <c r="K68" s="5"/>
      <c r="L68" s="156" t="s">
        <v>21</v>
      </c>
      <c r="M68" s="157"/>
      <c r="N68" s="18">
        <f>SUM(N58:N67)</f>
        <v>448.08000000000004</v>
      </c>
    </row>
    <row r="69" spans="1:14" x14ac:dyDescent="0.25">
      <c r="A69" s="24">
        <v>1</v>
      </c>
      <c r="B69" s="125"/>
      <c r="C69" s="126"/>
      <c r="D69" s="126"/>
      <c r="E69" s="126"/>
      <c r="F69" s="126"/>
      <c r="G69" s="126"/>
      <c r="H69" s="126"/>
      <c r="I69" s="126"/>
      <c r="J69" s="127"/>
    </row>
    <row r="70" spans="1:14" x14ac:dyDescent="0.25">
      <c r="A70" s="25">
        <v>2</v>
      </c>
      <c r="B70" s="128"/>
      <c r="C70" s="109"/>
      <c r="D70" s="109"/>
      <c r="E70" s="109"/>
      <c r="F70" s="109"/>
      <c r="G70" s="109"/>
      <c r="H70" s="109"/>
      <c r="I70" s="109"/>
      <c r="J70" s="129"/>
    </row>
    <row r="71" spans="1:14" x14ac:dyDescent="0.25">
      <c r="A71" s="25">
        <v>3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4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5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ht="15.75" thickBot="1" x14ac:dyDescent="0.3">
      <c r="A74" s="26">
        <v>6</v>
      </c>
      <c r="B74" s="133"/>
      <c r="C74" s="112"/>
      <c r="D74" s="112"/>
      <c r="E74" s="112"/>
      <c r="F74" s="112"/>
      <c r="G74" s="112"/>
      <c r="H74" s="112"/>
      <c r="I74" s="112"/>
      <c r="J74" s="134"/>
    </row>
    <row r="76" spans="1:14" ht="15.75" thickBot="1" x14ac:dyDescent="0.3"/>
    <row r="77" spans="1:14" ht="27" thickBot="1" x14ac:dyDescent="0.45">
      <c r="A77" s="147" t="s">
        <v>52</v>
      </c>
      <c r="B77" s="148"/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9"/>
    </row>
    <row r="78" spans="1:14" ht="15.75" thickBot="1" x14ac:dyDescent="0.3">
      <c r="A78" s="27" t="s">
        <v>8</v>
      </c>
      <c r="B78" s="150" t="s">
        <v>3</v>
      </c>
      <c r="C78" s="151"/>
      <c r="D78" s="151"/>
      <c r="E78" s="151"/>
      <c r="F78" s="151"/>
      <c r="G78" s="151"/>
      <c r="H78" s="151"/>
      <c r="I78" s="151"/>
      <c r="J78" s="152"/>
      <c r="K78" s="44" t="s">
        <v>11</v>
      </c>
      <c r="L78" s="45" t="s">
        <v>5</v>
      </c>
      <c r="M78" s="45" t="s">
        <v>4</v>
      </c>
      <c r="N78" s="46" t="s">
        <v>7</v>
      </c>
    </row>
    <row r="79" spans="1:14" x14ac:dyDescent="0.25">
      <c r="A79" s="20">
        <v>1</v>
      </c>
      <c r="B79" s="114"/>
      <c r="C79" s="115"/>
      <c r="D79" s="115"/>
      <c r="E79" s="115"/>
      <c r="F79" s="115"/>
      <c r="G79" s="115"/>
      <c r="H79" s="115"/>
      <c r="I79" s="115"/>
      <c r="J79" s="116"/>
      <c r="K79" s="34"/>
      <c r="L79" s="9"/>
      <c r="M79" s="12"/>
      <c r="N79" s="13">
        <f>L79*M79</f>
        <v>0</v>
      </c>
    </row>
    <row r="80" spans="1:14" x14ac:dyDescent="0.25">
      <c r="A80" s="21">
        <v>2</v>
      </c>
      <c r="B80" s="108"/>
      <c r="C80" s="109"/>
      <c r="D80" s="109"/>
      <c r="E80" s="109"/>
      <c r="F80" s="109"/>
      <c r="G80" s="109"/>
      <c r="H80" s="109"/>
      <c r="I80" s="109"/>
      <c r="J80" s="110"/>
      <c r="K80" s="35"/>
      <c r="L80" s="10"/>
      <c r="M80" s="14">
        <v>0</v>
      </c>
      <c r="N80" s="15">
        <f t="shared" ref="N80:N88" si="4">L80*M80</f>
        <v>0</v>
      </c>
    </row>
    <row r="81" spans="1:14" x14ac:dyDescent="0.25">
      <c r="A81" s="21">
        <v>3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si="4"/>
        <v>0</v>
      </c>
    </row>
    <row r="82" spans="1:14" x14ac:dyDescent="0.25">
      <c r="A82" s="21">
        <v>4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4"/>
        <v>0</v>
      </c>
    </row>
    <row r="83" spans="1:14" x14ac:dyDescent="0.25">
      <c r="A83" s="21">
        <v>5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4"/>
        <v>0</v>
      </c>
    </row>
    <row r="84" spans="1:14" x14ac:dyDescent="0.25">
      <c r="A84" s="21">
        <v>6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4"/>
        <v>0</v>
      </c>
    </row>
    <row r="85" spans="1:14" x14ac:dyDescent="0.25">
      <c r="A85" s="21">
        <v>7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4"/>
        <v>0</v>
      </c>
    </row>
    <row r="86" spans="1:14" x14ac:dyDescent="0.25">
      <c r="A86" s="21">
        <v>8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4"/>
        <v>0</v>
      </c>
    </row>
    <row r="87" spans="1:14" x14ac:dyDescent="0.25">
      <c r="A87" s="21">
        <v>9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4"/>
        <v>0</v>
      </c>
    </row>
    <row r="88" spans="1:14" ht="15.75" thickBot="1" x14ac:dyDescent="0.3">
      <c r="A88" s="22">
        <v>10</v>
      </c>
      <c r="B88" s="111"/>
      <c r="C88" s="112"/>
      <c r="D88" s="112"/>
      <c r="E88" s="112"/>
      <c r="F88" s="112"/>
      <c r="G88" s="112"/>
      <c r="H88" s="112"/>
      <c r="I88" s="112"/>
      <c r="J88" s="113"/>
      <c r="K88" s="36"/>
      <c r="L88" s="11"/>
      <c r="M88" s="16">
        <v>0</v>
      </c>
      <c r="N88" s="17">
        <f t="shared" si="4"/>
        <v>0</v>
      </c>
    </row>
    <row r="89" spans="1:14" ht="15.75" thickBot="1" x14ac:dyDescent="0.3">
      <c r="A89" s="33" t="s">
        <v>11</v>
      </c>
      <c r="B89" s="153" t="s">
        <v>19</v>
      </c>
      <c r="C89" s="154"/>
      <c r="D89" s="154"/>
      <c r="E89" s="154"/>
      <c r="F89" s="154"/>
      <c r="G89" s="154"/>
      <c r="H89" s="154"/>
      <c r="I89" s="154"/>
      <c r="J89" s="155"/>
      <c r="K89" s="5"/>
      <c r="L89" s="158" t="s">
        <v>20</v>
      </c>
      <c r="M89" s="159"/>
      <c r="N89" s="18">
        <f>SUM(N79:N88)</f>
        <v>0</v>
      </c>
    </row>
    <row r="90" spans="1:14" x14ac:dyDescent="0.25">
      <c r="A90" s="24">
        <v>1</v>
      </c>
      <c r="B90" s="125"/>
      <c r="C90" s="126"/>
      <c r="D90" s="126"/>
      <c r="E90" s="126"/>
      <c r="F90" s="126"/>
      <c r="G90" s="126"/>
      <c r="H90" s="126"/>
      <c r="I90" s="126"/>
      <c r="J90" s="127"/>
    </row>
    <row r="91" spans="1:14" x14ac:dyDescent="0.25">
      <c r="A91" s="25">
        <v>2</v>
      </c>
      <c r="B91" s="128"/>
      <c r="C91" s="109"/>
      <c r="D91" s="109"/>
      <c r="E91" s="109"/>
      <c r="F91" s="109"/>
      <c r="G91" s="109"/>
      <c r="H91" s="109"/>
      <c r="I91" s="109"/>
      <c r="J91" s="129"/>
    </row>
    <row r="92" spans="1:14" x14ac:dyDescent="0.25">
      <c r="A92" s="25">
        <v>3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4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ht="17.100000000000001" customHeight="1" x14ac:dyDescent="0.35">
      <c r="A94" s="25">
        <v>5</v>
      </c>
      <c r="B94" s="128"/>
      <c r="C94" s="109"/>
      <c r="D94" s="109"/>
      <c r="E94" s="109"/>
      <c r="F94" s="109"/>
      <c r="G94" s="109"/>
      <c r="H94" s="109"/>
      <c r="I94" s="109"/>
      <c r="J94" s="129"/>
      <c r="K94" s="164" t="s">
        <v>54</v>
      </c>
      <c r="L94" s="165"/>
      <c r="M94" s="165"/>
      <c r="N94" s="37">
        <f>N89+N68+N47+N26</f>
        <v>538.23</v>
      </c>
    </row>
    <row r="95" spans="1:14" ht="15.75" thickBot="1" x14ac:dyDescent="0.3">
      <c r="A95" s="26">
        <v>6</v>
      </c>
      <c r="B95" s="133"/>
      <c r="C95" s="112"/>
      <c r="D95" s="112"/>
      <c r="E95" s="112"/>
      <c r="F95" s="112"/>
      <c r="G95" s="112"/>
      <c r="H95" s="112"/>
      <c r="I95" s="112"/>
      <c r="J95" s="134"/>
    </row>
    <row r="96" spans="1:14" ht="21" x14ac:dyDescent="0.35">
      <c r="L96" s="88"/>
      <c r="M96" s="88"/>
      <c r="N96" s="37"/>
    </row>
    <row r="97" spans="1:14" x14ac:dyDescent="0.25">
      <c r="A97" s="56" t="s">
        <v>45</v>
      </c>
    </row>
    <row r="98" spans="1:14" ht="21" x14ac:dyDescent="0.35">
      <c r="A98" s="56" t="s">
        <v>46</v>
      </c>
      <c r="K98" s="80"/>
      <c r="L98" s="80"/>
      <c r="M98" s="80"/>
      <c r="N98" s="37"/>
    </row>
    <row r="99" spans="1:14" x14ac:dyDescent="0.25">
      <c r="A99" s="61" t="s">
        <v>43</v>
      </c>
    </row>
    <row r="100" spans="1:14" x14ac:dyDescent="0.25">
      <c r="A100" s="61" t="s">
        <v>44</v>
      </c>
    </row>
  </sheetData>
  <mergeCells count="96">
    <mergeCell ref="A8:E8"/>
    <mergeCell ref="F8:N8"/>
    <mergeCell ref="E3:K4"/>
    <mergeCell ref="A6:E6"/>
    <mergeCell ref="F6:N6"/>
    <mergeCell ref="A7:E7"/>
    <mergeCell ref="F7:N7"/>
    <mergeCell ref="B19:J19"/>
    <mergeCell ref="A9:E9"/>
    <mergeCell ref="F9:N9"/>
    <mergeCell ref="A10:E10"/>
    <mergeCell ref="F10:N10"/>
    <mergeCell ref="A11:E11"/>
    <mergeCell ref="F11:N11"/>
    <mergeCell ref="A14:N14"/>
    <mergeCell ref="B15:J15"/>
    <mergeCell ref="B16:J16"/>
    <mergeCell ref="B17:J17"/>
    <mergeCell ref="B18:J18"/>
    <mergeCell ref="B30:J30"/>
    <mergeCell ref="B20:J20"/>
    <mergeCell ref="B21:J21"/>
    <mergeCell ref="B22:J22"/>
    <mergeCell ref="B23:J23"/>
    <mergeCell ref="B24:J24"/>
    <mergeCell ref="B25:J25"/>
    <mergeCell ref="B26:J26"/>
    <mergeCell ref="L26:M26"/>
    <mergeCell ref="B27:J27"/>
    <mergeCell ref="B28:J28"/>
    <mergeCell ref="B29:J29"/>
    <mergeCell ref="B44:J44"/>
    <mergeCell ref="B31:J31"/>
    <mergeCell ref="B32:J32"/>
    <mergeCell ref="A35:N35"/>
    <mergeCell ref="B36:J36"/>
    <mergeCell ref="B37:J37"/>
    <mergeCell ref="B38:J38"/>
    <mergeCell ref="B39:J39"/>
    <mergeCell ref="B40:J40"/>
    <mergeCell ref="B41:J41"/>
    <mergeCell ref="B42:J42"/>
    <mergeCell ref="B43:J43"/>
    <mergeCell ref="B57:J57"/>
    <mergeCell ref="B45:J45"/>
    <mergeCell ref="B46:J46"/>
    <mergeCell ref="B47:J47"/>
    <mergeCell ref="L47:M47"/>
    <mergeCell ref="B48:J48"/>
    <mergeCell ref="B49:J49"/>
    <mergeCell ref="B50:J50"/>
    <mergeCell ref="B51:J51"/>
    <mergeCell ref="B52:J52"/>
    <mergeCell ref="B53:J53"/>
    <mergeCell ref="A56:N56"/>
    <mergeCell ref="L68:M68"/>
    <mergeCell ref="B58:J58"/>
    <mergeCell ref="B59:J59"/>
    <mergeCell ref="B60:J60"/>
    <mergeCell ref="B61:J61"/>
    <mergeCell ref="B62:J62"/>
    <mergeCell ref="B63:J63"/>
    <mergeCell ref="B64:J64"/>
    <mergeCell ref="B65:J65"/>
    <mergeCell ref="B66:J66"/>
    <mergeCell ref="B67:J67"/>
    <mergeCell ref="B68:J68"/>
    <mergeCell ref="B82:J82"/>
    <mergeCell ref="B69:J69"/>
    <mergeCell ref="B70:J70"/>
    <mergeCell ref="B71:J71"/>
    <mergeCell ref="B72:J72"/>
    <mergeCell ref="B73:J73"/>
    <mergeCell ref="B74:J74"/>
    <mergeCell ref="A77:N77"/>
    <mergeCell ref="B78:J78"/>
    <mergeCell ref="B79:J79"/>
    <mergeCell ref="B80:J80"/>
    <mergeCell ref="B81:J81"/>
    <mergeCell ref="B93:J93"/>
    <mergeCell ref="B83:J83"/>
    <mergeCell ref="B84:J84"/>
    <mergeCell ref="B85:J85"/>
    <mergeCell ref="B86:J86"/>
    <mergeCell ref="B87:J87"/>
    <mergeCell ref="B88:J88"/>
    <mergeCell ref="B89:J89"/>
    <mergeCell ref="L89:M89"/>
    <mergeCell ref="B90:J90"/>
    <mergeCell ref="B91:J91"/>
    <mergeCell ref="B92:J92"/>
    <mergeCell ref="B94:J94"/>
    <mergeCell ref="K94:M94"/>
    <mergeCell ref="B95:J95"/>
    <mergeCell ref="L96:M96"/>
    <mergeCell ref="K98:M98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N100"/>
  <sheetViews>
    <sheetView topLeftCell="A7" zoomScale="90" zoomScaleNormal="90" workbookViewId="0">
      <selection activeCell="L34" sqref="L34"/>
    </sheetView>
  </sheetViews>
  <sheetFormatPr defaultRowHeight="15" x14ac:dyDescent="0.25"/>
  <cols>
    <col min="1" max="1" width="11.42578125" customWidth="1"/>
    <col min="4" max="4" width="9.140625" customWidth="1"/>
    <col min="11" max="11" width="10.85546875" bestFit="1" customWidth="1"/>
    <col min="12" max="13" width="13.85546875" customWidth="1"/>
    <col min="14" max="14" width="16.85546875" customWidth="1"/>
    <col min="15" max="15" width="3.28515625" customWidth="1"/>
  </cols>
  <sheetData>
    <row r="1" spans="1:14" ht="26.25" x14ac:dyDescent="0.4">
      <c r="A1" s="57" t="s">
        <v>34</v>
      </c>
      <c r="N1" s="59" t="s">
        <v>36</v>
      </c>
    </row>
    <row r="2" spans="1:14" ht="18.75" x14ac:dyDescent="0.3">
      <c r="A2" s="60" t="s">
        <v>35</v>
      </c>
      <c r="N2" s="59" t="s">
        <v>53</v>
      </c>
    </row>
    <row r="3" spans="1:14" ht="18.75" x14ac:dyDescent="0.3">
      <c r="E3" s="81" t="s">
        <v>38</v>
      </c>
      <c r="F3" s="81"/>
      <c r="G3" s="81"/>
      <c r="H3" s="81"/>
      <c r="I3" s="81"/>
      <c r="J3" s="81"/>
      <c r="K3" s="81"/>
      <c r="N3" s="59" t="s">
        <v>37</v>
      </c>
    </row>
    <row r="4" spans="1:14" x14ac:dyDescent="0.25">
      <c r="E4" s="81"/>
      <c r="F4" s="81"/>
      <c r="G4" s="81"/>
      <c r="H4" s="81"/>
      <c r="I4" s="81"/>
      <c r="J4" s="81"/>
      <c r="K4" s="81"/>
    </row>
    <row r="5" spans="1:14" ht="15.75" thickBot="1" x14ac:dyDescent="0.3"/>
    <row r="6" spans="1:14" x14ac:dyDescent="0.25">
      <c r="A6" s="89" t="s">
        <v>39</v>
      </c>
      <c r="B6" s="90"/>
      <c r="C6" s="90"/>
      <c r="D6" s="90"/>
      <c r="E6" s="91"/>
      <c r="F6" s="98">
        <v>20150001</v>
      </c>
      <c r="G6" s="99"/>
      <c r="H6" s="99"/>
      <c r="I6" s="99"/>
      <c r="J6" s="99"/>
      <c r="K6" s="99"/>
      <c r="L6" s="99"/>
      <c r="M6" s="99"/>
      <c r="N6" s="100"/>
    </row>
    <row r="7" spans="1:14" x14ac:dyDescent="0.25">
      <c r="A7" s="82" t="s">
        <v>22</v>
      </c>
      <c r="B7" s="83"/>
      <c r="C7" s="83"/>
      <c r="D7" s="83"/>
      <c r="E7" s="84"/>
      <c r="F7" s="85">
        <v>42183</v>
      </c>
      <c r="G7" s="86"/>
      <c r="H7" s="86"/>
      <c r="I7" s="86"/>
      <c r="J7" s="86"/>
      <c r="K7" s="86"/>
      <c r="L7" s="86"/>
      <c r="M7" s="86"/>
      <c r="N7" s="87"/>
    </row>
    <row r="8" spans="1:14" x14ac:dyDescent="0.25">
      <c r="A8" s="82" t="s">
        <v>40</v>
      </c>
      <c r="B8" s="83"/>
      <c r="C8" s="83"/>
      <c r="D8" s="83"/>
      <c r="E8" s="84"/>
      <c r="F8" s="85" t="s">
        <v>61</v>
      </c>
      <c r="G8" s="86"/>
      <c r="H8" s="86"/>
      <c r="I8" s="86"/>
      <c r="J8" s="86"/>
      <c r="K8" s="86"/>
      <c r="L8" s="86"/>
      <c r="M8" s="86"/>
      <c r="N8" s="87"/>
    </row>
    <row r="9" spans="1:14" x14ac:dyDescent="0.25">
      <c r="A9" s="82" t="s">
        <v>2</v>
      </c>
      <c r="B9" s="83"/>
      <c r="C9" s="83"/>
      <c r="D9" s="83"/>
      <c r="E9" s="84"/>
      <c r="F9" s="101"/>
      <c r="G9" s="86"/>
      <c r="H9" s="86"/>
      <c r="I9" s="86"/>
      <c r="J9" s="86"/>
      <c r="K9" s="86"/>
      <c r="L9" s="86"/>
      <c r="M9" s="86"/>
      <c r="N9" s="87"/>
    </row>
    <row r="10" spans="1:14" x14ac:dyDescent="0.25">
      <c r="A10" s="82" t="s">
        <v>1</v>
      </c>
      <c r="B10" s="83"/>
      <c r="C10" s="83"/>
      <c r="D10" s="83"/>
      <c r="E10" s="84"/>
      <c r="F10" s="101" t="s">
        <v>62</v>
      </c>
      <c r="G10" s="86"/>
      <c r="H10" s="86"/>
      <c r="I10" s="86"/>
      <c r="J10" s="86"/>
      <c r="K10" s="86"/>
      <c r="L10" s="86"/>
      <c r="M10" s="86"/>
      <c r="N10" s="87"/>
    </row>
    <row r="11" spans="1:14" ht="20.100000000000001" customHeight="1" thickBot="1" x14ac:dyDescent="0.3">
      <c r="A11" s="102" t="s">
        <v>0</v>
      </c>
      <c r="B11" s="103"/>
      <c r="C11" s="103"/>
      <c r="D11" s="103"/>
      <c r="E11" s="104"/>
      <c r="F11" s="105" t="s">
        <v>63</v>
      </c>
      <c r="G11" s="106"/>
      <c r="H11" s="106"/>
      <c r="I11" s="106"/>
      <c r="J11" s="106"/>
      <c r="K11" s="106"/>
      <c r="L11" s="106"/>
      <c r="M11" s="106"/>
      <c r="N11" s="107"/>
    </row>
    <row r="12" spans="1:14" x14ac:dyDescent="0.25">
      <c r="A12" s="1"/>
      <c r="B12" s="1"/>
      <c r="C12" s="1"/>
      <c r="D12" s="1"/>
      <c r="E12" s="1"/>
      <c r="F12" s="1"/>
      <c r="G12" s="1"/>
      <c r="H12" s="1"/>
    </row>
    <row r="13" spans="1:14" ht="15.75" thickBot="1" x14ac:dyDescent="0.3"/>
    <row r="14" spans="1:14" ht="27" thickBot="1" x14ac:dyDescent="0.45">
      <c r="A14" s="92" t="s">
        <v>14</v>
      </c>
      <c r="B14" s="93"/>
      <c r="C14" s="93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4"/>
    </row>
    <row r="15" spans="1:14" ht="15.75" thickBot="1" x14ac:dyDescent="0.3">
      <c r="A15" s="19" t="s">
        <v>8</v>
      </c>
      <c r="B15" s="95" t="s">
        <v>3</v>
      </c>
      <c r="C15" s="96"/>
      <c r="D15" s="96"/>
      <c r="E15" s="96"/>
      <c r="F15" s="96"/>
      <c r="G15" s="96"/>
      <c r="H15" s="96"/>
      <c r="I15" s="96"/>
      <c r="J15" s="97"/>
      <c r="K15" s="38" t="s">
        <v>11</v>
      </c>
      <c r="L15" s="39" t="s">
        <v>5</v>
      </c>
      <c r="M15" s="39" t="s">
        <v>6</v>
      </c>
      <c r="N15" s="40" t="s">
        <v>7</v>
      </c>
    </row>
    <row r="16" spans="1:14" x14ac:dyDescent="0.25">
      <c r="A16" s="20">
        <v>1</v>
      </c>
      <c r="B16" s="114" t="s">
        <v>64</v>
      </c>
      <c r="C16" s="115"/>
      <c r="D16" s="115"/>
      <c r="E16" s="115"/>
      <c r="F16" s="115"/>
      <c r="G16" s="115"/>
      <c r="H16" s="115"/>
      <c r="I16" s="115"/>
      <c r="J16" s="116"/>
      <c r="K16" s="34"/>
      <c r="L16" s="9">
        <v>1</v>
      </c>
      <c r="M16" s="12">
        <v>136.5</v>
      </c>
      <c r="N16" s="13">
        <f>L16*M16</f>
        <v>136.5</v>
      </c>
    </row>
    <row r="17" spans="1:14" x14ac:dyDescent="0.25">
      <c r="A17" s="21">
        <v>2</v>
      </c>
      <c r="B17" s="108"/>
      <c r="C17" s="109"/>
      <c r="D17" s="109"/>
      <c r="E17" s="109"/>
      <c r="F17" s="109"/>
      <c r="G17" s="109"/>
      <c r="H17" s="109"/>
      <c r="I17" s="109"/>
      <c r="J17" s="110"/>
      <c r="K17" s="35"/>
      <c r="L17" s="10"/>
      <c r="M17" s="14">
        <v>0</v>
      </c>
      <c r="N17" s="15">
        <f t="shared" ref="N17:N25" si="0">L17*M17</f>
        <v>0</v>
      </c>
    </row>
    <row r="18" spans="1:14" x14ac:dyDescent="0.25">
      <c r="A18" s="21">
        <v>3</v>
      </c>
      <c r="B18" s="108"/>
      <c r="C18" s="109"/>
      <c r="D18" s="109"/>
      <c r="E18" s="109"/>
      <c r="F18" s="109"/>
      <c r="G18" s="109"/>
      <c r="H18" s="109"/>
      <c r="I18" s="109"/>
      <c r="J18" s="110"/>
      <c r="K18" s="35"/>
      <c r="L18" s="10"/>
      <c r="M18" s="14">
        <v>0</v>
      </c>
      <c r="N18" s="15">
        <f t="shared" si="0"/>
        <v>0</v>
      </c>
    </row>
    <row r="19" spans="1:14" x14ac:dyDescent="0.25">
      <c r="A19" s="21">
        <v>4</v>
      </c>
      <c r="B19" s="108"/>
      <c r="C19" s="109"/>
      <c r="D19" s="109"/>
      <c r="E19" s="109"/>
      <c r="F19" s="109"/>
      <c r="G19" s="109"/>
      <c r="H19" s="109"/>
      <c r="I19" s="109"/>
      <c r="J19" s="110"/>
      <c r="K19" s="35"/>
      <c r="L19" s="10"/>
      <c r="M19" s="14">
        <v>0</v>
      </c>
      <c r="N19" s="15">
        <f t="shared" si="0"/>
        <v>0</v>
      </c>
    </row>
    <row r="20" spans="1:14" x14ac:dyDescent="0.25">
      <c r="A20" s="21">
        <v>5</v>
      </c>
      <c r="B20" s="108"/>
      <c r="C20" s="109"/>
      <c r="D20" s="109"/>
      <c r="E20" s="109"/>
      <c r="F20" s="109"/>
      <c r="G20" s="109"/>
      <c r="H20" s="109"/>
      <c r="I20" s="109"/>
      <c r="J20" s="110"/>
      <c r="K20" s="35"/>
      <c r="L20" s="10"/>
      <c r="M20" s="14">
        <v>0</v>
      </c>
      <c r="N20" s="15">
        <f t="shared" si="0"/>
        <v>0</v>
      </c>
    </row>
    <row r="21" spans="1:14" x14ac:dyDescent="0.25">
      <c r="A21" s="21">
        <v>6</v>
      </c>
      <c r="B21" s="108"/>
      <c r="C21" s="109"/>
      <c r="D21" s="109"/>
      <c r="E21" s="109"/>
      <c r="F21" s="109"/>
      <c r="G21" s="109"/>
      <c r="H21" s="109"/>
      <c r="I21" s="109"/>
      <c r="J21" s="110"/>
      <c r="K21" s="35"/>
      <c r="L21" s="10"/>
      <c r="M21" s="14">
        <v>0</v>
      </c>
      <c r="N21" s="15">
        <f t="shared" si="0"/>
        <v>0</v>
      </c>
    </row>
    <row r="22" spans="1:14" x14ac:dyDescent="0.25">
      <c r="A22" s="21">
        <v>7</v>
      </c>
      <c r="B22" s="108"/>
      <c r="C22" s="109"/>
      <c r="D22" s="109"/>
      <c r="E22" s="109"/>
      <c r="F22" s="109"/>
      <c r="G22" s="109"/>
      <c r="H22" s="109"/>
      <c r="I22" s="109"/>
      <c r="J22" s="110"/>
      <c r="K22" s="35"/>
      <c r="L22" s="10"/>
      <c r="M22" s="14">
        <v>0</v>
      </c>
      <c r="N22" s="15">
        <f t="shared" si="0"/>
        <v>0</v>
      </c>
    </row>
    <row r="23" spans="1:14" x14ac:dyDescent="0.25">
      <c r="A23" s="21">
        <v>8</v>
      </c>
      <c r="B23" s="108"/>
      <c r="C23" s="109"/>
      <c r="D23" s="109"/>
      <c r="E23" s="109"/>
      <c r="F23" s="109"/>
      <c r="G23" s="109"/>
      <c r="H23" s="109"/>
      <c r="I23" s="109"/>
      <c r="J23" s="110"/>
      <c r="K23" s="35"/>
      <c r="L23" s="10"/>
      <c r="M23" s="14">
        <v>0</v>
      </c>
      <c r="N23" s="15">
        <f t="shared" si="0"/>
        <v>0</v>
      </c>
    </row>
    <row r="24" spans="1:14" x14ac:dyDescent="0.25">
      <c r="A24" s="21">
        <v>9</v>
      </c>
      <c r="B24" s="108"/>
      <c r="C24" s="109"/>
      <c r="D24" s="109"/>
      <c r="E24" s="109"/>
      <c r="F24" s="109"/>
      <c r="G24" s="109"/>
      <c r="H24" s="109"/>
      <c r="I24" s="109"/>
      <c r="J24" s="110"/>
      <c r="K24" s="35"/>
      <c r="L24" s="10"/>
      <c r="M24" s="14">
        <v>0</v>
      </c>
      <c r="N24" s="15">
        <f t="shared" si="0"/>
        <v>0</v>
      </c>
    </row>
    <row r="25" spans="1:14" ht="15.75" thickBot="1" x14ac:dyDescent="0.3">
      <c r="A25" s="22">
        <v>10</v>
      </c>
      <c r="B25" s="111"/>
      <c r="C25" s="112"/>
      <c r="D25" s="112"/>
      <c r="E25" s="112"/>
      <c r="F25" s="112"/>
      <c r="G25" s="112"/>
      <c r="H25" s="112"/>
      <c r="I25" s="112"/>
      <c r="J25" s="113"/>
      <c r="K25" s="36"/>
      <c r="L25" s="11"/>
      <c r="M25" s="16">
        <v>0</v>
      </c>
      <c r="N25" s="17">
        <f t="shared" si="0"/>
        <v>0</v>
      </c>
    </row>
    <row r="26" spans="1:14" ht="15.75" thickBot="1" x14ac:dyDescent="0.3">
      <c r="A26" s="23" t="s">
        <v>11</v>
      </c>
      <c r="B26" s="122" t="s">
        <v>12</v>
      </c>
      <c r="C26" s="123"/>
      <c r="D26" s="123"/>
      <c r="E26" s="123"/>
      <c r="F26" s="123"/>
      <c r="G26" s="123"/>
      <c r="H26" s="123"/>
      <c r="I26" s="123"/>
      <c r="J26" s="124"/>
      <c r="K26" s="5"/>
      <c r="L26" s="162" t="s">
        <v>9</v>
      </c>
      <c r="M26" s="163"/>
      <c r="N26" s="18">
        <f>SUM(N16:N25)</f>
        <v>136.5</v>
      </c>
    </row>
    <row r="27" spans="1:14" x14ac:dyDescent="0.25">
      <c r="A27" s="24">
        <v>1</v>
      </c>
      <c r="B27" s="125"/>
      <c r="C27" s="126"/>
      <c r="D27" s="126"/>
      <c r="E27" s="126"/>
      <c r="F27" s="126"/>
      <c r="G27" s="126"/>
      <c r="H27" s="126"/>
      <c r="I27" s="126"/>
      <c r="J27" s="127"/>
    </row>
    <row r="28" spans="1:14" x14ac:dyDescent="0.25">
      <c r="A28" s="25">
        <v>2</v>
      </c>
      <c r="B28" s="128"/>
      <c r="C28" s="109"/>
      <c r="D28" s="109"/>
      <c r="E28" s="109"/>
      <c r="F28" s="109"/>
      <c r="G28" s="109"/>
      <c r="H28" s="109"/>
      <c r="I28" s="109"/>
      <c r="J28" s="129"/>
    </row>
    <row r="29" spans="1:14" x14ac:dyDescent="0.25">
      <c r="A29" s="25">
        <v>3</v>
      </c>
      <c r="B29" s="128"/>
      <c r="C29" s="109"/>
      <c r="D29" s="109"/>
      <c r="E29" s="109"/>
      <c r="F29" s="109"/>
      <c r="G29" s="109"/>
      <c r="H29" s="109"/>
      <c r="I29" s="109"/>
      <c r="J29" s="129"/>
    </row>
    <row r="30" spans="1:14" x14ac:dyDescent="0.25">
      <c r="A30" s="25">
        <v>4</v>
      </c>
      <c r="B30" s="128"/>
      <c r="C30" s="109"/>
      <c r="D30" s="109"/>
      <c r="E30" s="109"/>
      <c r="F30" s="109"/>
      <c r="G30" s="109"/>
      <c r="H30" s="109"/>
      <c r="I30" s="109"/>
      <c r="J30" s="129"/>
    </row>
    <row r="31" spans="1:14" x14ac:dyDescent="0.25">
      <c r="A31" s="25">
        <v>5</v>
      </c>
      <c r="B31" s="128"/>
      <c r="C31" s="109"/>
      <c r="D31" s="109"/>
      <c r="E31" s="109"/>
      <c r="F31" s="109"/>
      <c r="G31" s="109"/>
      <c r="H31" s="109"/>
      <c r="I31" s="109"/>
      <c r="J31" s="129"/>
    </row>
    <row r="32" spans="1:14" ht="15.75" thickBot="1" x14ac:dyDescent="0.3">
      <c r="A32" s="26">
        <v>6</v>
      </c>
      <c r="B32" s="133"/>
      <c r="C32" s="112"/>
      <c r="D32" s="112"/>
      <c r="E32" s="112"/>
      <c r="F32" s="112"/>
      <c r="G32" s="112"/>
      <c r="H32" s="112"/>
      <c r="I32" s="112"/>
      <c r="J32" s="134"/>
    </row>
    <row r="34" spans="1:14" ht="15.75" thickBot="1" x14ac:dyDescent="0.3"/>
    <row r="35" spans="1:14" ht="27" thickBot="1" x14ac:dyDescent="0.45">
      <c r="A35" s="130" t="s">
        <v>15</v>
      </c>
      <c r="B35" s="131"/>
      <c r="C35" s="131"/>
      <c r="D35" s="131"/>
      <c r="E35" s="131"/>
      <c r="F35" s="131"/>
      <c r="G35" s="131"/>
      <c r="H35" s="131"/>
      <c r="I35" s="131"/>
      <c r="J35" s="131"/>
      <c r="K35" s="131"/>
      <c r="L35" s="131"/>
      <c r="M35" s="131"/>
      <c r="N35" s="132"/>
    </row>
    <row r="36" spans="1:14" ht="15.75" thickBot="1" x14ac:dyDescent="0.3">
      <c r="A36" s="31" t="s">
        <v>8</v>
      </c>
      <c r="B36" s="117" t="s">
        <v>3</v>
      </c>
      <c r="C36" s="118"/>
      <c r="D36" s="118"/>
      <c r="E36" s="118"/>
      <c r="F36" s="118"/>
      <c r="G36" s="118"/>
      <c r="H36" s="118"/>
      <c r="I36" s="118"/>
      <c r="J36" s="119"/>
      <c r="K36" s="41" t="s">
        <v>11</v>
      </c>
      <c r="L36" s="42" t="s">
        <v>5</v>
      </c>
      <c r="M36" s="42" t="s">
        <v>6</v>
      </c>
      <c r="N36" s="43" t="s">
        <v>7</v>
      </c>
    </row>
    <row r="37" spans="1:14" x14ac:dyDescent="0.25">
      <c r="A37" s="20">
        <v>1</v>
      </c>
      <c r="B37" s="114"/>
      <c r="C37" s="115"/>
      <c r="D37" s="115"/>
      <c r="E37" s="115"/>
      <c r="F37" s="115"/>
      <c r="G37" s="115"/>
      <c r="H37" s="115"/>
      <c r="I37" s="115"/>
      <c r="J37" s="120"/>
      <c r="K37" s="34"/>
      <c r="L37" s="9"/>
      <c r="M37" s="12"/>
      <c r="N37" s="13">
        <f>L37*M37</f>
        <v>0</v>
      </c>
    </row>
    <row r="38" spans="1:14" x14ac:dyDescent="0.25">
      <c r="A38" s="21">
        <v>2</v>
      </c>
      <c r="B38" s="108"/>
      <c r="C38" s="109"/>
      <c r="D38" s="109"/>
      <c r="E38" s="109"/>
      <c r="F38" s="109"/>
      <c r="G38" s="109"/>
      <c r="H38" s="109"/>
      <c r="I38" s="109"/>
      <c r="J38" s="121"/>
      <c r="K38" s="35"/>
      <c r="L38" s="10"/>
      <c r="M38" s="14">
        <v>0</v>
      </c>
      <c r="N38" s="15">
        <f t="shared" ref="N38:N46" si="1">L38*M38</f>
        <v>0</v>
      </c>
    </row>
    <row r="39" spans="1:14" x14ac:dyDescent="0.25">
      <c r="A39" s="21">
        <v>3</v>
      </c>
      <c r="B39" s="108"/>
      <c r="C39" s="109"/>
      <c r="D39" s="109"/>
      <c r="E39" s="109"/>
      <c r="F39" s="109"/>
      <c r="G39" s="109"/>
      <c r="H39" s="109"/>
      <c r="I39" s="109"/>
      <c r="J39" s="110"/>
      <c r="K39" s="35"/>
      <c r="L39" s="10"/>
      <c r="M39" s="14">
        <v>0</v>
      </c>
      <c r="N39" s="15">
        <f t="shared" si="1"/>
        <v>0</v>
      </c>
    </row>
    <row r="40" spans="1:14" x14ac:dyDescent="0.25">
      <c r="A40" s="21">
        <v>4</v>
      </c>
      <c r="B40" s="108"/>
      <c r="C40" s="109"/>
      <c r="D40" s="109"/>
      <c r="E40" s="109"/>
      <c r="F40" s="109"/>
      <c r="G40" s="109"/>
      <c r="H40" s="109"/>
      <c r="I40" s="109"/>
      <c r="J40" s="110"/>
      <c r="K40" s="35"/>
      <c r="L40" s="10"/>
      <c r="M40" s="14">
        <v>0</v>
      </c>
      <c r="N40" s="15">
        <f t="shared" si="1"/>
        <v>0</v>
      </c>
    </row>
    <row r="41" spans="1:14" x14ac:dyDescent="0.25">
      <c r="A41" s="21">
        <v>5</v>
      </c>
      <c r="B41" s="108"/>
      <c r="C41" s="109"/>
      <c r="D41" s="109"/>
      <c r="E41" s="109"/>
      <c r="F41" s="109"/>
      <c r="G41" s="109"/>
      <c r="H41" s="109"/>
      <c r="I41" s="109"/>
      <c r="J41" s="110"/>
      <c r="K41" s="35"/>
      <c r="L41" s="10"/>
      <c r="M41" s="14">
        <v>0</v>
      </c>
      <c r="N41" s="15">
        <f t="shared" si="1"/>
        <v>0</v>
      </c>
    </row>
    <row r="42" spans="1:14" x14ac:dyDescent="0.25">
      <c r="A42" s="21">
        <v>6</v>
      </c>
      <c r="B42" s="108"/>
      <c r="C42" s="109"/>
      <c r="D42" s="109"/>
      <c r="E42" s="109"/>
      <c r="F42" s="109"/>
      <c r="G42" s="109"/>
      <c r="H42" s="109"/>
      <c r="I42" s="109"/>
      <c r="J42" s="110"/>
      <c r="K42" s="35"/>
      <c r="L42" s="10"/>
      <c r="M42" s="14">
        <v>0</v>
      </c>
      <c r="N42" s="15">
        <f t="shared" si="1"/>
        <v>0</v>
      </c>
    </row>
    <row r="43" spans="1:14" x14ac:dyDescent="0.25">
      <c r="A43" s="21">
        <v>7</v>
      </c>
      <c r="B43" s="108"/>
      <c r="C43" s="109"/>
      <c r="D43" s="109"/>
      <c r="E43" s="109"/>
      <c r="F43" s="109"/>
      <c r="G43" s="109"/>
      <c r="H43" s="109"/>
      <c r="I43" s="109"/>
      <c r="J43" s="110"/>
      <c r="K43" s="35"/>
      <c r="L43" s="10"/>
      <c r="M43" s="14">
        <v>0</v>
      </c>
      <c r="N43" s="15">
        <f t="shared" si="1"/>
        <v>0</v>
      </c>
    </row>
    <row r="44" spans="1:14" x14ac:dyDescent="0.25">
      <c r="A44" s="21">
        <v>8</v>
      </c>
      <c r="B44" s="108"/>
      <c r="C44" s="109"/>
      <c r="D44" s="109"/>
      <c r="E44" s="109"/>
      <c r="F44" s="109"/>
      <c r="G44" s="109"/>
      <c r="H44" s="109"/>
      <c r="I44" s="109"/>
      <c r="J44" s="110"/>
      <c r="K44" s="35"/>
      <c r="L44" s="10"/>
      <c r="M44" s="14">
        <v>0</v>
      </c>
      <c r="N44" s="15">
        <f t="shared" si="1"/>
        <v>0</v>
      </c>
    </row>
    <row r="45" spans="1:14" x14ac:dyDescent="0.25">
      <c r="A45" s="21">
        <v>9</v>
      </c>
      <c r="B45" s="108"/>
      <c r="C45" s="109"/>
      <c r="D45" s="109"/>
      <c r="E45" s="109"/>
      <c r="F45" s="109"/>
      <c r="G45" s="109"/>
      <c r="H45" s="109"/>
      <c r="I45" s="109"/>
      <c r="J45" s="110"/>
      <c r="K45" s="35"/>
      <c r="L45" s="10"/>
      <c r="M45" s="14">
        <v>0</v>
      </c>
      <c r="N45" s="15">
        <f t="shared" si="1"/>
        <v>0</v>
      </c>
    </row>
    <row r="46" spans="1:14" ht="15.75" thickBot="1" x14ac:dyDescent="0.3">
      <c r="A46" s="22">
        <v>10</v>
      </c>
      <c r="B46" s="111"/>
      <c r="C46" s="112"/>
      <c r="D46" s="112"/>
      <c r="E46" s="112"/>
      <c r="F46" s="112"/>
      <c r="G46" s="112"/>
      <c r="H46" s="112"/>
      <c r="I46" s="112"/>
      <c r="J46" s="113"/>
      <c r="K46" s="36"/>
      <c r="L46" s="11"/>
      <c r="M46" s="16">
        <v>0</v>
      </c>
      <c r="N46" s="17">
        <f t="shared" si="1"/>
        <v>0</v>
      </c>
    </row>
    <row r="47" spans="1:14" ht="15.75" thickBot="1" x14ac:dyDescent="0.3">
      <c r="A47" s="32" t="s">
        <v>11</v>
      </c>
      <c r="B47" s="135" t="s">
        <v>13</v>
      </c>
      <c r="C47" s="136"/>
      <c r="D47" s="136"/>
      <c r="E47" s="136"/>
      <c r="F47" s="136"/>
      <c r="G47" s="136"/>
      <c r="H47" s="136"/>
      <c r="I47" s="136"/>
      <c r="J47" s="137"/>
      <c r="K47" s="5"/>
      <c r="L47" s="160" t="s">
        <v>10</v>
      </c>
      <c r="M47" s="161"/>
      <c r="N47" s="18">
        <f>SUM(N37:N46)</f>
        <v>0</v>
      </c>
    </row>
    <row r="48" spans="1:14" x14ac:dyDescent="0.25">
      <c r="A48" s="24">
        <v>1</v>
      </c>
      <c r="B48" s="125"/>
      <c r="C48" s="126"/>
      <c r="D48" s="126"/>
      <c r="E48" s="126"/>
      <c r="F48" s="126"/>
      <c r="G48" s="126"/>
      <c r="H48" s="126"/>
      <c r="I48" s="126"/>
      <c r="J48" s="127"/>
    </row>
    <row r="49" spans="1:14" x14ac:dyDescent="0.25">
      <c r="A49" s="25">
        <v>2</v>
      </c>
      <c r="B49" s="128"/>
      <c r="C49" s="109"/>
      <c r="D49" s="109"/>
      <c r="E49" s="109"/>
      <c r="F49" s="109"/>
      <c r="G49" s="109"/>
      <c r="H49" s="109"/>
      <c r="I49" s="109"/>
      <c r="J49" s="129"/>
    </row>
    <row r="50" spans="1:14" x14ac:dyDescent="0.25">
      <c r="A50" s="25">
        <v>3</v>
      </c>
      <c r="B50" s="128"/>
      <c r="C50" s="109"/>
      <c r="D50" s="109"/>
      <c r="E50" s="109"/>
      <c r="F50" s="109"/>
      <c r="G50" s="109"/>
      <c r="H50" s="109"/>
      <c r="I50" s="109"/>
      <c r="J50" s="129"/>
    </row>
    <row r="51" spans="1:14" x14ac:dyDescent="0.25">
      <c r="A51" s="25">
        <v>4</v>
      </c>
      <c r="B51" s="128"/>
      <c r="C51" s="109"/>
      <c r="D51" s="109"/>
      <c r="E51" s="109"/>
      <c r="F51" s="109"/>
      <c r="G51" s="109"/>
      <c r="H51" s="109"/>
      <c r="I51" s="109"/>
      <c r="J51" s="129"/>
    </row>
    <row r="52" spans="1:14" x14ac:dyDescent="0.25">
      <c r="A52" s="25">
        <v>5</v>
      </c>
      <c r="B52" s="128"/>
      <c r="C52" s="109"/>
      <c r="D52" s="109"/>
      <c r="E52" s="109"/>
      <c r="F52" s="109"/>
      <c r="G52" s="109"/>
      <c r="H52" s="109"/>
      <c r="I52" s="109"/>
      <c r="J52" s="129"/>
    </row>
    <row r="53" spans="1:14" ht="15.75" thickBot="1" x14ac:dyDescent="0.3">
      <c r="A53" s="26">
        <v>6</v>
      </c>
      <c r="B53" s="133"/>
      <c r="C53" s="112"/>
      <c r="D53" s="112"/>
      <c r="E53" s="112"/>
      <c r="F53" s="112"/>
      <c r="G53" s="112"/>
      <c r="H53" s="112"/>
      <c r="I53" s="112"/>
      <c r="J53" s="134"/>
    </row>
    <row r="55" spans="1:14" ht="15.75" thickBot="1" x14ac:dyDescent="0.3"/>
    <row r="56" spans="1:14" ht="27" thickBot="1" x14ac:dyDescent="0.45">
      <c r="A56" s="138" t="s">
        <v>51</v>
      </c>
      <c r="B56" s="139"/>
      <c r="C56" s="139"/>
      <c r="D56" s="139"/>
      <c r="E56" s="139"/>
      <c r="F56" s="139"/>
      <c r="G56" s="139"/>
      <c r="H56" s="139"/>
      <c r="I56" s="139"/>
      <c r="J56" s="139"/>
      <c r="K56" s="139"/>
      <c r="L56" s="139"/>
      <c r="M56" s="139"/>
      <c r="N56" s="140"/>
    </row>
    <row r="57" spans="1:14" ht="15.75" thickBot="1" x14ac:dyDescent="0.3">
      <c r="A57" s="62" t="s">
        <v>8</v>
      </c>
      <c r="B57" s="141" t="s">
        <v>3</v>
      </c>
      <c r="C57" s="142"/>
      <c r="D57" s="142"/>
      <c r="E57" s="142"/>
      <c r="F57" s="142"/>
      <c r="G57" s="142"/>
      <c r="H57" s="142"/>
      <c r="I57" s="142"/>
      <c r="J57" s="143"/>
      <c r="K57" s="63" t="s">
        <v>11</v>
      </c>
      <c r="L57" s="64" t="s">
        <v>17</v>
      </c>
      <c r="M57" s="64" t="s">
        <v>18</v>
      </c>
      <c r="N57" s="65" t="s">
        <v>7</v>
      </c>
    </row>
    <row r="58" spans="1:14" x14ac:dyDescent="0.25">
      <c r="A58" s="20">
        <v>1</v>
      </c>
      <c r="B58" s="114"/>
      <c r="C58" s="115"/>
      <c r="D58" s="115"/>
      <c r="E58" s="115"/>
      <c r="F58" s="115"/>
      <c r="G58" s="115"/>
      <c r="H58" s="115"/>
      <c r="I58" s="115"/>
      <c r="J58" s="116"/>
      <c r="K58" s="34"/>
      <c r="L58" s="9"/>
      <c r="M58" s="12"/>
      <c r="N58" s="13">
        <f>L58*M58</f>
        <v>0</v>
      </c>
    </row>
    <row r="59" spans="1:14" x14ac:dyDescent="0.25">
      <c r="A59" s="21">
        <v>2</v>
      </c>
      <c r="B59" s="108"/>
      <c r="C59" s="109"/>
      <c r="D59" s="109"/>
      <c r="E59" s="109"/>
      <c r="F59" s="109"/>
      <c r="G59" s="109"/>
      <c r="H59" s="109"/>
      <c r="I59" s="109"/>
      <c r="J59" s="110"/>
      <c r="K59" s="35"/>
      <c r="L59" s="10"/>
      <c r="M59" s="14"/>
      <c r="N59" s="15">
        <f t="shared" ref="N59:N67" si="2">L59*M59</f>
        <v>0</v>
      </c>
    </row>
    <row r="60" spans="1:14" x14ac:dyDescent="0.25">
      <c r="A60" s="21">
        <v>3</v>
      </c>
      <c r="B60" s="108"/>
      <c r="C60" s="109"/>
      <c r="D60" s="109"/>
      <c r="E60" s="109"/>
      <c r="F60" s="109"/>
      <c r="G60" s="109"/>
      <c r="H60" s="109"/>
      <c r="I60" s="109"/>
      <c r="J60" s="110"/>
      <c r="K60" s="35"/>
      <c r="L60" s="10"/>
      <c r="M60" s="14"/>
      <c r="N60" s="15">
        <f t="shared" si="2"/>
        <v>0</v>
      </c>
    </row>
    <row r="61" spans="1:14" x14ac:dyDescent="0.25">
      <c r="A61" s="21">
        <v>4</v>
      </c>
      <c r="B61" s="108"/>
      <c r="C61" s="109"/>
      <c r="D61" s="109"/>
      <c r="E61" s="109"/>
      <c r="F61" s="109"/>
      <c r="G61" s="109"/>
      <c r="H61" s="109"/>
      <c r="I61" s="109"/>
      <c r="J61" s="110"/>
      <c r="K61" s="35"/>
      <c r="L61" s="10"/>
      <c r="M61" s="14"/>
      <c r="N61" s="15">
        <f t="shared" si="2"/>
        <v>0</v>
      </c>
    </row>
    <row r="62" spans="1:14" x14ac:dyDescent="0.25">
      <c r="A62" s="21">
        <v>5</v>
      </c>
      <c r="B62" s="108"/>
      <c r="C62" s="109"/>
      <c r="D62" s="109"/>
      <c r="E62" s="109"/>
      <c r="F62" s="109"/>
      <c r="G62" s="109"/>
      <c r="H62" s="109"/>
      <c r="I62" s="109"/>
      <c r="J62" s="110"/>
      <c r="K62" s="35"/>
      <c r="L62" s="10"/>
      <c r="M62" s="14"/>
      <c r="N62" s="15">
        <f t="shared" si="2"/>
        <v>0</v>
      </c>
    </row>
    <row r="63" spans="1:14" x14ac:dyDescent="0.25">
      <c r="A63" s="21">
        <v>6</v>
      </c>
      <c r="B63" s="108"/>
      <c r="C63" s="109"/>
      <c r="D63" s="109"/>
      <c r="E63" s="109"/>
      <c r="F63" s="109"/>
      <c r="G63" s="109"/>
      <c r="H63" s="109"/>
      <c r="I63" s="109"/>
      <c r="J63" s="110"/>
      <c r="K63" s="35"/>
      <c r="L63" s="10"/>
      <c r="M63" s="14"/>
      <c r="N63" s="15">
        <f t="shared" si="2"/>
        <v>0</v>
      </c>
    </row>
    <row r="64" spans="1:14" x14ac:dyDescent="0.25">
      <c r="A64" s="21">
        <v>7</v>
      </c>
      <c r="B64" s="108"/>
      <c r="C64" s="109"/>
      <c r="D64" s="109"/>
      <c r="E64" s="109"/>
      <c r="F64" s="109"/>
      <c r="G64" s="109"/>
      <c r="H64" s="109"/>
      <c r="I64" s="109"/>
      <c r="J64" s="110"/>
      <c r="K64" s="35"/>
      <c r="L64" s="10"/>
      <c r="M64" s="14"/>
      <c r="N64" s="15">
        <f t="shared" si="2"/>
        <v>0</v>
      </c>
    </row>
    <row r="65" spans="1:14" x14ac:dyDescent="0.25">
      <c r="A65" s="21">
        <v>8</v>
      </c>
      <c r="B65" s="108"/>
      <c r="C65" s="109"/>
      <c r="D65" s="109"/>
      <c r="E65" s="109"/>
      <c r="F65" s="109"/>
      <c r="G65" s="109"/>
      <c r="H65" s="109"/>
      <c r="I65" s="109"/>
      <c r="J65" s="110"/>
      <c r="K65" s="35"/>
      <c r="L65" s="10"/>
      <c r="M65" s="14"/>
      <c r="N65" s="15">
        <f t="shared" si="2"/>
        <v>0</v>
      </c>
    </row>
    <row r="66" spans="1:14" x14ac:dyDescent="0.25">
      <c r="A66" s="21">
        <v>9</v>
      </c>
      <c r="B66" s="108"/>
      <c r="C66" s="109"/>
      <c r="D66" s="109"/>
      <c r="E66" s="109"/>
      <c r="F66" s="109"/>
      <c r="G66" s="109"/>
      <c r="H66" s="109"/>
      <c r="I66" s="109"/>
      <c r="J66" s="110"/>
      <c r="K66" s="35"/>
      <c r="L66" s="10"/>
      <c r="M66" s="14"/>
      <c r="N66" s="15">
        <f t="shared" si="2"/>
        <v>0</v>
      </c>
    </row>
    <row r="67" spans="1:14" ht="15.75" thickBot="1" x14ac:dyDescent="0.3">
      <c r="A67" s="22">
        <v>10</v>
      </c>
      <c r="B67" s="111"/>
      <c r="C67" s="112"/>
      <c r="D67" s="112"/>
      <c r="E67" s="112"/>
      <c r="F67" s="112"/>
      <c r="G67" s="112"/>
      <c r="H67" s="112"/>
      <c r="I67" s="112"/>
      <c r="J67" s="113"/>
      <c r="K67" s="36"/>
      <c r="L67" s="11"/>
      <c r="M67" s="16"/>
      <c r="N67" s="17">
        <f t="shared" si="2"/>
        <v>0</v>
      </c>
    </row>
    <row r="68" spans="1:14" ht="15.75" thickBot="1" x14ac:dyDescent="0.3">
      <c r="A68" s="66" t="s">
        <v>11</v>
      </c>
      <c r="B68" s="144" t="s">
        <v>16</v>
      </c>
      <c r="C68" s="145"/>
      <c r="D68" s="145"/>
      <c r="E68" s="145"/>
      <c r="F68" s="145"/>
      <c r="G68" s="145"/>
      <c r="H68" s="145"/>
      <c r="I68" s="145"/>
      <c r="J68" s="146"/>
      <c r="K68" s="5"/>
      <c r="L68" s="156" t="s">
        <v>21</v>
      </c>
      <c r="M68" s="157"/>
      <c r="N68" s="18">
        <f>SUM(N58:N67)</f>
        <v>0</v>
      </c>
    </row>
    <row r="69" spans="1:14" x14ac:dyDescent="0.25">
      <c r="A69" s="24">
        <v>1</v>
      </c>
      <c r="B69" s="125"/>
      <c r="C69" s="126"/>
      <c r="D69" s="126"/>
      <c r="E69" s="126"/>
      <c r="F69" s="126"/>
      <c r="G69" s="126"/>
      <c r="H69" s="126"/>
      <c r="I69" s="126"/>
      <c r="J69" s="127"/>
    </row>
    <row r="70" spans="1:14" x14ac:dyDescent="0.25">
      <c r="A70" s="25">
        <v>2</v>
      </c>
      <c r="B70" s="128"/>
      <c r="C70" s="109"/>
      <c r="D70" s="109"/>
      <c r="E70" s="109"/>
      <c r="F70" s="109"/>
      <c r="G70" s="109"/>
      <c r="H70" s="109"/>
      <c r="I70" s="109"/>
      <c r="J70" s="129"/>
    </row>
    <row r="71" spans="1:14" x14ac:dyDescent="0.25">
      <c r="A71" s="25">
        <v>3</v>
      </c>
      <c r="B71" s="128"/>
      <c r="C71" s="109"/>
      <c r="D71" s="109"/>
      <c r="E71" s="109"/>
      <c r="F71" s="109"/>
      <c r="G71" s="109"/>
      <c r="H71" s="109"/>
      <c r="I71" s="109"/>
      <c r="J71" s="129"/>
    </row>
    <row r="72" spans="1:14" x14ac:dyDescent="0.25">
      <c r="A72" s="25">
        <v>4</v>
      </c>
      <c r="B72" s="128"/>
      <c r="C72" s="109"/>
      <c r="D72" s="109"/>
      <c r="E72" s="109"/>
      <c r="F72" s="109"/>
      <c r="G72" s="109"/>
      <c r="H72" s="109"/>
      <c r="I72" s="109"/>
      <c r="J72" s="129"/>
    </row>
    <row r="73" spans="1:14" x14ac:dyDescent="0.25">
      <c r="A73" s="25">
        <v>5</v>
      </c>
      <c r="B73" s="128"/>
      <c r="C73" s="109"/>
      <c r="D73" s="109"/>
      <c r="E73" s="109"/>
      <c r="F73" s="109"/>
      <c r="G73" s="109"/>
      <c r="H73" s="109"/>
      <c r="I73" s="109"/>
      <c r="J73" s="129"/>
    </row>
    <row r="74" spans="1:14" ht="15.75" thickBot="1" x14ac:dyDescent="0.3">
      <c r="A74" s="26">
        <v>6</v>
      </c>
      <c r="B74" s="133"/>
      <c r="C74" s="112"/>
      <c r="D74" s="112"/>
      <c r="E74" s="112"/>
      <c r="F74" s="112"/>
      <c r="G74" s="112"/>
      <c r="H74" s="112"/>
      <c r="I74" s="112"/>
      <c r="J74" s="134"/>
    </row>
    <row r="76" spans="1:14" ht="15.75" thickBot="1" x14ac:dyDescent="0.3"/>
    <row r="77" spans="1:14" ht="27" thickBot="1" x14ac:dyDescent="0.45">
      <c r="A77" s="147" t="s">
        <v>52</v>
      </c>
      <c r="B77" s="148"/>
      <c r="C77" s="148"/>
      <c r="D77" s="148"/>
      <c r="E77" s="148"/>
      <c r="F77" s="148"/>
      <c r="G77" s="148"/>
      <c r="H77" s="148"/>
      <c r="I77" s="148"/>
      <c r="J77" s="148"/>
      <c r="K77" s="148"/>
      <c r="L77" s="148"/>
      <c r="M77" s="148"/>
      <c r="N77" s="149"/>
    </row>
    <row r="78" spans="1:14" ht="15.75" thickBot="1" x14ac:dyDescent="0.3">
      <c r="A78" s="27" t="s">
        <v>8</v>
      </c>
      <c r="B78" s="150" t="s">
        <v>3</v>
      </c>
      <c r="C78" s="151"/>
      <c r="D78" s="151"/>
      <c r="E78" s="151"/>
      <c r="F78" s="151"/>
      <c r="G78" s="151"/>
      <c r="H78" s="151"/>
      <c r="I78" s="151"/>
      <c r="J78" s="152"/>
      <c r="K78" s="44" t="s">
        <v>11</v>
      </c>
      <c r="L78" s="45" t="s">
        <v>5</v>
      </c>
      <c r="M78" s="45" t="s">
        <v>4</v>
      </c>
      <c r="N78" s="46" t="s">
        <v>7</v>
      </c>
    </row>
    <row r="79" spans="1:14" x14ac:dyDescent="0.25">
      <c r="A79" s="20">
        <v>1</v>
      </c>
      <c r="B79" s="114"/>
      <c r="C79" s="115"/>
      <c r="D79" s="115"/>
      <c r="E79" s="115"/>
      <c r="F79" s="115"/>
      <c r="G79" s="115"/>
      <c r="H79" s="115"/>
      <c r="I79" s="115"/>
      <c r="J79" s="116"/>
      <c r="K79" s="34"/>
      <c r="L79" s="9"/>
      <c r="M79" s="12"/>
      <c r="N79" s="13">
        <f>L79*M79</f>
        <v>0</v>
      </c>
    </row>
    <row r="80" spans="1:14" x14ac:dyDescent="0.25">
      <c r="A80" s="21">
        <v>2</v>
      </c>
      <c r="B80" s="108"/>
      <c r="C80" s="109"/>
      <c r="D80" s="109"/>
      <c r="E80" s="109"/>
      <c r="F80" s="109"/>
      <c r="G80" s="109"/>
      <c r="H80" s="109"/>
      <c r="I80" s="109"/>
      <c r="J80" s="110"/>
      <c r="K80" s="35"/>
      <c r="L80" s="10"/>
      <c r="M80" s="14">
        <v>0</v>
      </c>
      <c r="N80" s="15">
        <f t="shared" ref="N80:N88" si="3">L80*M80</f>
        <v>0</v>
      </c>
    </row>
    <row r="81" spans="1:14" x14ac:dyDescent="0.25">
      <c r="A81" s="21">
        <v>3</v>
      </c>
      <c r="B81" s="108"/>
      <c r="C81" s="109"/>
      <c r="D81" s="109"/>
      <c r="E81" s="109"/>
      <c r="F81" s="109"/>
      <c r="G81" s="109"/>
      <c r="H81" s="109"/>
      <c r="I81" s="109"/>
      <c r="J81" s="110"/>
      <c r="K81" s="35"/>
      <c r="L81" s="10"/>
      <c r="M81" s="14">
        <v>0</v>
      </c>
      <c r="N81" s="15">
        <f t="shared" si="3"/>
        <v>0</v>
      </c>
    </row>
    <row r="82" spans="1:14" x14ac:dyDescent="0.25">
      <c r="A82" s="21">
        <v>4</v>
      </c>
      <c r="B82" s="108"/>
      <c r="C82" s="109"/>
      <c r="D82" s="109"/>
      <c r="E82" s="109"/>
      <c r="F82" s="109"/>
      <c r="G82" s="109"/>
      <c r="H82" s="109"/>
      <c r="I82" s="109"/>
      <c r="J82" s="110"/>
      <c r="K82" s="35"/>
      <c r="L82" s="10"/>
      <c r="M82" s="14">
        <v>0</v>
      </c>
      <c r="N82" s="15">
        <f t="shared" si="3"/>
        <v>0</v>
      </c>
    </row>
    <row r="83" spans="1:14" x14ac:dyDescent="0.25">
      <c r="A83" s="21">
        <v>5</v>
      </c>
      <c r="B83" s="108"/>
      <c r="C83" s="109"/>
      <c r="D83" s="109"/>
      <c r="E83" s="109"/>
      <c r="F83" s="109"/>
      <c r="G83" s="109"/>
      <c r="H83" s="109"/>
      <c r="I83" s="109"/>
      <c r="J83" s="110"/>
      <c r="K83" s="35"/>
      <c r="L83" s="10"/>
      <c r="M83" s="14">
        <v>0</v>
      </c>
      <c r="N83" s="15">
        <f t="shared" si="3"/>
        <v>0</v>
      </c>
    </row>
    <row r="84" spans="1:14" x14ac:dyDescent="0.25">
      <c r="A84" s="21">
        <v>6</v>
      </c>
      <c r="B84" s="108"/>
      <c r="C84" s="109"/>
      <c r="D84" s="109"/>
      <c r="E84" s="109"/>
      <c r="F84" s="109"/>
      <c r="G84" s="109"/>
      <c r="H84" s="109"/>
      <c r="I84" s="109"/>
      <c r="J84" s="110"/>
      <c r="K84" s="35"/>
      <c r="L84" s="10"/>
      <c r="M84" s="14">
        <v>0</v>
      </c>
      <c r="N84" s="15">
        <f t="shared" si="3"/>
        <v>0</v>
      </c>
    </row>
    <row r="85" spans="1:14" x14ac:dyDescent="0.25">
      <c r="A85" s="21">
        <v>7</v>
      </c>
      <c r="B85" s="108"/>
      <c r="C85" s="109"/>
      <c r="D85" s="109"/>
      <c r="E85" s="109"/>
      <c r="F85" s="109"/>
      <c r="G85" s="109"/>
      <c r="H85" s="109"/>
      <c r="I85" s="109"/>
      <c r="J85" s="110"/>
      <c r="K85" s="35"/>
      <c r="L85" s="10"/>
      <c r="M85" s="14">
        <v>0</v>
      </c>
      <c r="N85" s="15">
        <f t="shared" si="3"/>
        <v>0</v>
      </c>
    </row>
    <row r="86" spans="1:14" x14ac:dyDescent="0.25">
      <c r="A86" s="21">
        <v>8</v>
      </c>
      <c r="B86" s="108"/>
      <c r="C86" s="109"/>
      <c r="D86" s="109"/>
      <c r="E86" s="109"/>
      <c r="F86" s="109"/>
      <c r="G86" s="109"/>
      <c r="H86" s="109"/>
      <c r="I86" s="109"/>
      <c r="J86" s="110"/>
      <c r="K86" s="35"/>
      <c r="L86" s="10"/>
      <c r="M86" s="14">
        <v>0</v>
      </c>
      <c r="N86" s="15">
        <f t="shared" si="3"/>
        <v>0</v>
      </c>
    </row>
    <row r="87" spans="1:14" x14ac:dyDescent="0.25">
      <c r="A87" s="21">
        <v>9</v>
      </c>
      <c r="B87" s="108"/>
      <c r="C87" s="109"/>
      <c r="D87" s="109"/>
      <c r="E87" s="109"/>
      <c r="F87" s="109"/>
      <c r="G87" s="109"/>
      <c r="H87" s="109"/>
      <c r="I87" s="109"/>
      <c r="J87" s="110"/>
      <c r="K87" s="35"/>
      <c r="L87" s="10"/>
      <c r="M87" s="14">
        <v>0</v>
      </c>
      <c r="N87" s="15">
        <f t="shared" si="3"/>
        <v>0</v>
      </c>
    </row>
    <row r="88" spans="1:14" ht="15.75" thickBot="1" x14ac:dyDescent="0.3">
      <c r="A88" s="22">
        <v>10</v>
      </c>
      <c r="B88" s="111"/>
      <c r="C88" s="112"/>
      <c r="D88" s="112"/>
      <c r="E88" s="112"/>
      <c r="F88" s="112"/>
      <c r="G88" s="112"/>
      <c r="H88" s="112"/>
      <c r="I88" s="112"/>
      <c r="J88" s="113"/>
      <c r="K88" s="36"/>
      <c r="L88" s="11"/>
      <c r="M88" s="16">
        <v>0</v>
      </c>
      <c r="N88" s="17">
        <f t="shared" si="3"/>
        <v>0</v>
      </c>
    </row>
    <row r="89" spans="1:14" ht="15.75" thickBot="1" x14ac:dyDescent="0.3">
      <c r="A89" s="33" t="s">
        <v>11</v>
      </c>
      <c r="B89" s="153" t="s">
        <v>19</v>
      </c>
      <c r="C89" s="154"/>
      <c r="D89" s="154"/>
      <c r="E89" s="154"/>
      <c r="F89" s="154"/>
      <c r="G89" s="154"/>
      <c r="H89" s="154"/>
      <c r="I89" s="154"/>
      <c r="J89" s="155"/>
      <c r="K89" s="5"/>
      <c r="L89" s="158" t="s">
        <v>20</v>
      </c>
      <c r="M89" s="159"/>
      <c r="N89" s="18">
        <f>SUM(N79:N88)</f>
        <v>0</v>
      </c>
    </row>
    <row r="90" spans="1:14" x14ac:dyDescent="0.25">
      <c r="A90" s="24">
        <v>1</v>
      </c>
      <c r="B90" s="125"/>
      <c r="C90" s="126"/>
      <c r="D90" s="126"/>
      <c r="E90" s="126"/>
      <c r="F90" s="126"/>
      <c r="G90" s="126"/>
      <c r="H90" s="126"/>
      <c r="I90" s="126"/>
      <c r="J90" s="127"/>
    </row>
    <row r="91" spans="1:14" x14ac:dyDescent="0.25">
      <c r="A91" s="25">
        <v>2</v>
      </c>
      <c r="B91" s="128"/>
      <c r="C91" s="109"/>
      <c r="D91" s="109"/>
      <c r="E91" s="109"/>
      <c r="F91" s="109"/>
      <c r="G91" s="109"/>
      <c r="H91" s="109"/>
      <c r="I91" s="109"/>
      <c r="J91" s="129"/>
    </row>
    <row r="92" spans="1:14" x14ac:dyDescent="0.25">
      <c r="A92" s="25">
        <v>3</v>
      </c>
      <c r="B92" s="128"/>
      <c r="C92" s="109"/>
      <c r="D92" s="109"/>
      <c r="E92" s="109"/>
      <c r="F92" s="109"/>
      <c r="G92" s="109"/>
      <c r="H92" s="109"/>
      <c r="I92" s="109"/>
      <c r="J92" s="129"/>
    </row>
    <row r="93" spans="1:14" x14ac:dyDescent="0.25">
      <c r="A93" s="25">
        <v>4</v>
      </c>
      <c r="B93" s="128"/>
      <c r="C93" s="109"/>
      <c r="D93" s="109"/>
      <c r="E93" s="109"/>
      <c r="F93" s="109"/>
      <c r="G93" s="109"/>
      <c r="H93" s="109"/>
      <c r="I93" s="109"/>
      <c r="J93" s="129"/>
    </row>
    <row r="94" spans="1:14" ht="17.100000000000001" customHeight="1" x14ac:dyDescent="0.35">
      <c r="A94" s="25">
        <v>5</v>
      </c>
      <c r="B94" s="128"/>
      <c r="C94" s="109"/>
      <c r="D94" s="109"/>
      <c r="E94" s="109"/>
      <c r="F94" s="109"/>
      <c r="G94" s="109"/>
      <c r="H94" s="109"/>
      <c r="I94" s="109"/>
      <c r="J94" s="129"/>
      <c r="K94" s="164" t="s">
        <v>54</v>
      </c>
      <c r="L94" s="165"/>
      <c r="M94" s="165"/>
      <c r="N94" s="37">
        <f>N89+N68+N47+N26</f>
        <v>136.5</v>
      </c>
    </row>
    <row r="95" spans="1:14" ht="15.75" thickBot="1" x14ac:dyDescent="0.3">
      <c r="A95" s="26">
        <v>6</v>
      </c>
      <c r="B95" s="133"/>
      <c r="C95" s="112"/>
      <c r="D95" s="112"/>
      <c r="E95" s="112"/>
      <c r="F95" s="112"/>
      <c r="G95" s="112"/>
      <c r="H95" s="112"/>
      <c r="I95" s="112"/>
      <c r="J95" s="134"/>
    </row>
    <row r="96" spans="1:14" ht="21" x14ac:dyDescent="0.35">
      <c r="L96" s="88"/>
      <c r="M96" s="88"/>
      <c r="N96" s="37"/>
    </row>
    <row r="97" spans="1:14" x14ac:dyDescent="0.25">
      <c r="A97" s="56" t="s">
        <v>45</v>
      </c>
    </row>
    <row r="98" spans="1:14" ht="21" x14ac:dyDescent="0.35">
      <c r="A98" s="56" t="s">
        <v>46</v>
      </c>
      <c r="K98" s="80"/>
      <c r="L98" s="80"/>
      <c r="M98" s="80"/>
      <c r="N98" s="37"/>
    </row>
    <row r="99" spans="1:14" x14ac:dyDescent="0.25">
      <c r="A99" s="61" t="s">
        <v>43</v>
      </c>
    </row>
    <row r="100" spans="1:14" x14ac:dyDescent="0.25">
      <c r="A100" s="61" t="s">
        <v>44</v>
      </c>
    </row>
  </sheetData>
  <mergeCells count="96">
    <mergeCell ref="A8:E8"/>
    <mergeCell ref="F8:N8"/>
    <mergeCell ref="E3:K4"/>
    <mergeCell ref="A6:E6"/>
    <mergeCell ref="F6:N6"/>
    <mergeCell ref="A7:E7"/>
    <mergeCell ref="F7:N7"/>
    <mergeCell ref="B19:J19"/>
    <mergeCell ref="A9:E9"/>
    <mergeCell ref="F9:N9"/>
    <mergeCell ref="A10:E10"/>
    <mergeCell ref="F10:N10"/>
    <mergeCell ref="A11:E11"/>
    <mergeCell ref="F11:N11"/>
    <mergeCell ref="A14:N14"/>
    <mergeCell ref="B15:J15"/>
    <mergeCell ref="B16:J16"/>
    <mergeCell ref="B17:J17"/>
    <mergeCell ref="B18:J18"/>
    <mergeCell ref="B30:J30"/>
    <mergeCell ref="B20:J20"/>
    <mergeCell ref="B21:J21"/>
    <mergeCell ref="B22:J22"/>
    <mergeCell ref="B23:J23"/>
    <mergeCell ref="B24:J24"/>
    <mergeCell ref="B25:J25"/>
    <mergeCell ref="B26:J26"/>
    <mergeCell ref="L26:M26"/>
    <mergeCell ref="B27:J27"/>
    <mergeCell ref="B28:J28"/>
    <mergeCell ref="B29:J29"/>
    <mergeCell ref="B44:J44"/>
    <mergeCell ref="B31:J31"/>
    <mergeCell ref="B32:J32"/>
    <mergeCell ref="A35:N35"/>
    <mergeCell ref="B36:J36"/>
    <mergeCell ref="B37:J37"/>
    <mergeCell ref="B38:J38"/>
    <mergeCell ref="B39:J39"/>
    <mergeCell ref="B40:J40"/>
    <mergeCell ref="B41:J41"/>
    <mergeCell ref="B42:J42"/>
    <mergeCell ref="B43:J43"/>
    <mergeCell ref="B57:J57"/>
    <mergeCell ref="B45:J45"/>
    <mergeCell ref="B46:J46"/>
    <mergeCell ref="B47:J47"/>
    <mergeCell ref="L47:M47"/>
    <mergeCell ref="B48:J48"/>
    <mergeCell ref="B49:J49"/>
    <mergeCell ref="B50:J50"/>
    <mergeCell ref="B51:J51"/>
    <mergeCell ref="B52:J52"/>
    <mergeCell ref="B53:J53"/>
    <mergeCell ref="A56:N56"/>
    <mergeCell ref="L68:M68"/>
    <mergeCell ref="B58:J58"/>
    <mergeCell ref="B59:J59"/>
    <mergeCell ref="B60:J60"/>
    <mergeCell ref="B61:J61"/>
    <mergeCell ref="B62:J62"/>
    <mergeCell ref="B63:J63"/>
    <mergeCell ref="B64:J64"/>
    <mergeCell ref="B65:J65"/>
    <mergeCell ref="B66:J66"/>
    <mergeCell ref="B67:J67"/>
    <mergeCell ref="B68:J68"/>
    <mergeCell ref="B82:J82"/>
    <mergeCell ref="B69:J69"/>
    <mergeCell ref="B70:J70"/>
    <mergeCell ref="B71:J71"/>
    <mergeCell ref="B72:J72"/>
    <mergeCell ref="B73:J73"/>
    <mergeCell ref="B74:J74"/>
    <mergeCell ref="A77:N77"/>
    <mergeCell ref="B78:J78"/>
    <mergeCell ref="B79:J79"/>
    <mergeCell ref="B80:J80"/>
    <mergeCell ref="B81:J81"/>
    <mergeCell ref="B93:J93"/>
    <mergeCell ref="B83:J83"/>
    <mergeCell ref="B84:J84"/>
    <mergeCell ref="B85:J85"/>
    <mergeCell ref="B86:J86"/>
    <mergeCell ref="B87:J87"/>
    <mergeCell ref="B88:J88"/>
    <mergeCell ref="B89:J89"/>
    <mergeCell ref="L89:M89"/>
    <mergeCell ref="B90:J90"/>
    <mergeCell ref="B91:J91"/>
    <mergeCell ref="B92:J92"/>
    <mergeCell ref="B94:J94"/>
    <mergeCell ref="B95:J95"/>
    <mergeCell ref="L96:M96"/>
    <mergeCell ref="K98:M98"/>
    <mergeCell ref="K94:M9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18</vt:i4>
      </vt:variant>
    </vt:vector>
  </HeadingPairs>
  <TitlesOfParts>
    <vt:vector size="37" baseType="lpstr">
      <vt:lpstr>INVOICE REGISTER</vt:lpstr>
      <vt:lpstr>MASTER</vt:lpstr>
      <vt:lpstr>sProject8- MYC-2015017</vt:lpstr>
      <vt:lpstr>sProject8-Ebenzer-2015016</vt:lpstr>
      <vt:lpstr>sProject8-Office-2015015</vt:lpstr>
      <vt:lpstr>sFPoint-p8191-2015014</vt:lpstr>
      <vt:lpstr>sFPoint-p8169-2015013</vt:lpstr>
      <vt:lpstr>sFPoint-Bondi-2015012</vt:lpstr>
      <vt:lpstr>sFPoint-p8131-2015011</vt:lpstr>
      <vt:lpstr>sFPoint-p8145-20150010</vt:lpstr>
      <vt:lpstr>sFPoint-p8105-2015009</vt:lpstr>
      <vt:lpstr>sFPoint-p8141-2015008</vt:lpstr>
      <vt:lpstr>sFPoint-p8142-2015007</vt:lpstr>
      <vt:lpstr>sFPoint-p8158-2015006</vt:lpstr>
      <vt:lpstr>sFPoint-p8101- 2015005</vt:lpstr>
      <vt:lpstr>sProject 8 - MYC 2015004</vt:lpstr>
      <vt:lpstr>sProject 8 - Gannellan 2015003</vt:lpstr>
      <vt:lpstr>sProject 8 - Miranda 2015002</vt:lpstr>
      <vt:lpstr>sProject 8 - Door 2015001</vt:lpstr>
      <vt:lpstr>MASTER!Print_Area</vt:lpstr>
      <vt:lpstr>'sFPoint-Bondi-2015012'!Print_Area</vt:lpstr>
      <vt:lpstr>'sFPoint-p8101- 2015005'!Print_Area</vt:lpstr>
      <vt:lpstr>'sFPoint-p8105-2015009'!Print_Area</vt:lpstr>
      <vt:lpstr>'sFPoint-p8131-2015011'!Print_Area</vt:lpstr>
      <vt:lpstr>'sFPoint-p8141-2015008'!Print_Area</vt:lpstr>
      <vt:lpstr>'sFPoint-p8142-2015007'!Print_Area</vt:lpstr>
      <vt:lpstr>'sFPoint-p8145-20150010'!Print_Area</vt:lpstr>
      <vt:lpstr>'sFPoint-p8158-2015006'!Print_Area</vt:lpstr>
      <vt:lpstr>'sFPoint-p8169-2015013'!Print_Area</vt:lpstr>
      <vt:lpstr>'sFPoint-p8191-2015014'!Print_Area</vt:lpstr>
      <vt:lpstr>'sProject 8 - Door 2015001'!Print_Area</vt:lpstr>
      <vt:lpstr>'sProject 8 - Gannellan 2015003'!Print_Area</vt:lpstr>
      <vt:lpstr>'sProject 8 - Miranda 2015002'!Print_Area</vt:lpstr>
      <vt:lpstr>'sProject 8 - MYC 2015004'!Print_Area</vt:lpstr>
      <vt:lpstr>'sProject8- MYC-2015017'!Print_Area</vt:lpstr>
      <vt:lpstr>'sProject8-Ebenzer-2015016'!Print_Area</vt:lpstr>
      <vt:lpstr>'sProject8-Office-2015015'!Print_Area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Rima Moussa</dc:creator>
  <cp:lastModifiedBy>Rima Moussa</cp:lastModifiedBy>
  <dcterms:created xsi:type="dcterms:W3CDTF">2015-06-17T10:38:32Z</dcterms:created>
  <dcterms:modified xsi:type="dcterms:W3CDTF">2015-07-09T14:13:36Z</dcterms:modified>
</cp:coreProperties>
</file>