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vandermerwe/Desktop/"/>
    </mc:Choice>
  </mc:AlternateContent>
  <xr:revisionPtr revIDLastSave="0" documentId="8_{1534A901-5AF1-7549-93E5-5A34F5ADC83A}" xr6:coauthVersionLast="47" xr6:coauthVersionMax="47" xr10:uidLastSave="{00000000-0000-0000-0000-000000000000}"/>
  <bookViews>
    <workbookView xWindow="1240" yWindow="960" windowWidth="23520" windowHeight="16660" xr2:uid="{A7E3A67C-7024-4C93-A178-900532F4F3C3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2" l="1"/>
  <c r="B6" i="2"/>
  <c r="B5" i="2"/>
  <c r="B4" i="2"/>
  <c r="B3" i="2"/>
  <c r="B2" i="2"/>
  <c r="B1" i="2"/>
  <c r="A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tc={9C7D18C8-8E0C-4D55-B28D-0A0A0EADA133}</author>
    <author>tc={0FF3C697-4F4C-4D39-ABCC-AB0BEE152185}</author>
    <author>tc={C1E580B0-1CC6-41B1-B5F4-9B873C4BF8AD}</author>
  </authors>
  <commentList>
    <comment ref="A98" authorId="0" shapeId="0" xr:uid="{9C7D18C8-8E0C-4D55-B28D-0A0A0EADA13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Put all together - get 2001 data
Reply:
    Historic highs 
Reply:
    Sorry could you be more specific? Do you want 2001-2024 for all possible variables, with historic highs noted for each, even if those historic highs are in the past? 
Reply:
    Or just 2001 data for the things listed here, to compare against for 2024?
Reply:
    Sorry, that was a note to self - I'm creating a brief and just needed a reminder. 
But since I have you - we were looking for 2001 data for unintentional death from Meth and Heroin if poss. Is that something you can add? 
Reply:
    We don’t have data for meth - we have data for amphetamine-type stimulants. 2001 numbers for ATS and heroin added.
Reply:
    Many thanks! </t>
      </text>
    </comment>
    <comment ref="A99" authorId="1" shapeId="0" xr:uid="{0FF3C697-4F4C-4D39-ABCC-AB0BEE152185}">
      <text>
        <t>[Threaded comment]
Your version of Excel allows you to read this threaded comment; however, any edits to it will get removed if the file is opened in a newer version of Excel. Learn more: https://go.microsoft.com/fwlink/?linkid=870924
Comment:
    @Anton van der Merwe new addition</t>
      </text>
    </comment>
    <comment ref="A108" authorId="2" shapeId="0" xr:uid="{C1E580B0-1CC6-41B1-B5F4-9B873C4BF8AD}">
      <text>
        <t>[Threaded comment]
Your version of Excel allows you to read this threaded comment; however, any edits to it will get removed if the file is opened in a newer version of Excel. Learn more: https://go.microsoft.com/fwlink/?linkid=870924
Comment:
    @Anton van der Merwe updated data here</t>
      </text>
    </comment>
  </commentList>
</comments>
</file>

<file path=xl/sharedStrings.xml><?xml version="1.0" encoding="utf-8"?>
<sst xmlns="http://schemas.openxmlformats.org/spreadsheetml/2006/main" count="108" uniqueCount="89">
  <si>
    <t>1. Number of overdose deaths in Australia in 2024 </t>
  </si>
  <si>
    <t>All drug-induced deaths</t>
  </si>
  <si>
    <t>2 Unintentional overdose deaths compared with population growth  </t>
  </si>
  <si>
    <t>Population</t>
  </si>
  <si>
    <t>Unintentional overdose deaths</t>
  </si>
  <si>
    <t>3. Overdose deaths compared with the road toll </t>
  </si>
  <si>
    <t>Unintentional drug-induced deaths</t>
  </si>
  <si>
    <t>Road traffic accident deaths</t>
  </si>
  <si>
    <t>4. Gender split of unintentional overdose deaths </t>
  </si>
  <si>
    <t>Males</t>
  </si>
  <si>
    <t>Females</t>
  </si>
  <si>
    <t xml:space="preserve">5. Percent of unintentional overdose deaths by age group </t>
  </si>
  <si>
    <t>0-19</t>
  </si>
  <si>
    <t>20-29</t>
  </si>
  <si>
    <t>30-39</t>
  </si>
  <si>
    <t>40-49</t>
  </si>
  <si>
    <t>50-59</t>
  </si>
  <si>
    <t>60-69</t>
  </si>
  <si>
    <t>70 years and above</t>
  </si>
  <si>
    <t>6. Overdose death rates for Indigenous and non-Indigenous Australians </t>
  </si>
  <si>
    <t>*these are UNINTENTIONAL and also RATES PER-100,000 POPULATION</t>
  </si>
  <si>
    <t xml:space="preserve">Indigenous </t>
  </si>
  <si>
    <t>Non-Indigenous</t>
  </si>
  <si>
    <t>7. Deaths by opioid types  </t>
  </si>
  <si>
    <t>*these are UNINTENTIONAL</t>
  </si>
  <si>
    <t xml:space="preserve">Heroin </t>
  </si>
  <si>
    <t>Natural and semi-synthetics (inc. oxycodone, morphine, codeine)</t>
  </si>
  <si>
    <t>Synthetics (inc. fentanyl, pethidine, tramadol)</t>
  </si>
  <si>
    <t xml:space="preserve">Methadone </t>
  </si>
  <si>
    <t>Pharmaceutical opioids</t>
  </si>
  <si>
    <t>Total opioids</t>
  </si>
  <si>
    <t>8. Polydrug vs single drug deaths 2020-2024</t>
  </si>
  <si>
    <t>2020-2024 cumulative</t>
  </si>
  <si>
    <t>Single drug type</t>
  </si>
  <si>
    <t>Two drug types</t>
  </si>
  <si>
    <t>Three or more drug types</t>
  </si>
  <si>
    <t>9. Unintentional deaths by drug type </t>
  </si>
  <si>
    <t>Opioids</t>
  </si>
  <si>
    <t>Amphetamine-type stimulants</t>
  </si>
  <si>
    <t>Benzodiazepines</t>
  </si>
  <si>
    <t>Alcohol</t>
  </si>
  <si>
    <t>Antidepressants</t>
  </si>
  <si>
    <t>Anti-convulsants</t>
  </si>
  <si>
    <t>Cannabinoids</t>
  </si>
  <si>
    <t>Antipsychotics</t>
  </si>
  <si>
    <t>Cocaine</t>
  </si>
  <si>
    <t>10. Ambulance attendances and GHB</t>
  </si>
  <si>
    <t>*EXCLUDES AMBO DATA FOR VIC, WA, AND SA</t>
  </si>
  <si>
    <t xml:space="preserve">All opioid analgesics						</t>
  </si>
  <si>
    <t>Amphetamines</t>
  </si>
  <si>
    <t>Heroin</t>
  </si>
  <si>
    <t>GHB</t>
  </si>
  <si>
    <t>11. Regional deaths compared with city deaths</t>
  </si>
  <si>
    <t>Major Cities of Australia</t>
  </si>
  <si>
    <t>Inner Regional Australia</t>
  </si>
  <si>
    <t>Outer Regional Australia</t>
  </si>
  <si>
    <t>Remote or Very Remote Australia</t>
  </si>
  <si>
    <t>12Any ‘Historic highs’</t>
  </si>
  <si>
    <t>*starting 2001</t>
  </si>
  <si>
    <r>
      <rPr>
        <b/>
        <sz val="11"/>
        <color rgb="FF000000"/>
        <rFont val="Aptos Narrow"/>
        <scheme val="minor"/>
      </rPr>
      <t xml:space="preserve">12 A - </t>
    </r>
    <r>
      <rPr>
        <sz val="11"/>
        <color rgb="FF000000"/>
        <rFont val="Aptos Narrow"/>
        <scheme val="minor"/>
      </rPr>
      <t>Most unintentional drug-induced deaths</t>
    </r>
  </si>
  <si>
    <r>
      <rPr>
        <b/>
        <sz val="11"/>
        <color rgb="FF000000"/>
        <rFont val="Aptos Narrow"/>
        <scheme val="minor"/>
      </rPr>
      <t>12 B -</t>
    </r>
    <r>
      <rPr>
        <sz val="11"/>
        <color rgb="FF000000"/>
        <rFont val="Aptos Narrow"/>
        <scheme val="minor"/>
      </rPr>
      <t xml:space="preserve"> Highest rate of unintentional drug-induced deaths per-100,000 population</t>
    </r>
  </si>
  <si>
    <r>
      <rPr>
        <b/>
        <sz val="11"/>
        <color rgb="FF000000"/>
        <rFont val="Aptos Narrow"/>
        <scheme val="minor"/>
      </rPr>
      <t xml:space="preserve">12 C </t>
    </r>
    <r>
      <rPr>
        <sz val="11"/>
        <color rgb="FF000000"/>
        <rFont val="Aptos Narrow"/>
        <scheme val="minor"/>
      </rPr>
      <t>- Most unintentional heroin deaths</t>
    </r>
  </si>
  <si>
    <r>
      <rPr>
        <b/>
        <sz val="11"/>
        <color rgb="FF000000"/>
        <rFont val="Aptos Narrow"/>
        <scheme val="minor"/>
      </rPr>
      <t>12 C</t>
    </r>
    <r>
      <rPr>
        <sz val="11"/>
        <color rgb="FF000000"/>
        <rFont val="Aptos Narrow"/>
        <scheme val="minor"/>
      </rPr>
      <t xml:space="preserve"> -Most unintentional amphetamine-type stimulant deaths</t>
    </r>
  </si>
  <si>
    <r>
      <rPr>
        <b/>
        <sz val="11"/>
        <color rgb="FF000000"/>
        <rFont val="Aptos Narrow"/>
        <scheme val="minor"/>
      </rPr>
      <t>12 C</t>
    </r>
    <r>
      <rPr>
        <sz val="11"/>
        <color rgb="FF000000"/>
        <rFont val="Aptos Narrow"/>
        <scheme val="minor"/>
      </rPr>
      <t xml:space="preserve"> -Most unintentional cocaine deaths</t>
    </r>
  </si>
  <si>
    <t>12 D - Most unintentional drug-induced deaths in VIC</t>
  </si>
  <si>
    <t>12 D - Most unintentional drug-induced deaths in QLD</t>
  </si>
  <si>
    <t>12 D - Most unintentional drug-induced deaths in WA</t>
  </si>
  <si>
    <t>12 D - Most unintentional drug-induced deaths in SA</t>
  </si>
  <si>
    <t>13. Leading causes of death aged 20 - 59</t>
  </si>
  <si>
    <t>Rank</t>
  </si>
  <si>
    <t>Cause of death</t>
  </si>
  <si>
    <t>Intentional self-harm (suicide)</t>
  </si>
  <si>
    <t>Ischaemic heart diseases</t>
  </si>
  <si>
    <t>Accidental poisoning: drug/alcohol</t>
  </si>
  <si>
    <t>14. Unintentional overdose deaths by state</t>
  </si>
  <si>
    <t>NSW</t>
  </si>
  <si>
    <t>VIC</t>
  </si>
  <si>
    <t>QLD</t>
  </si>
  <si>
    <t>WA</t>
  </si>
  <si>
    <t>SA</t>
  </si>
  <si>
    <t>TAS</t>
  </si>
  <si>
    <t>ACT</t>
  </si>
  <si>
    <t>NT</t>
  </si>
  <si>
    <t>15. Increase in deaths from cocaine since 2001</t>
  </si>
  <si>
    <t>Leading cause of death 20-29</t>
  </si>
  <si>
    <t>Leading cause of death 30-39</t>
  </si>
  <si>
    <t>Land transport accidents</t>
  </si>
  <si>
    <t>Leading cause of death 40-49</t>
  </si>
  <si>
    <t>Highest rate of unintentional drug-induced deaths  per-100,000 population among ATSI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</si>
</sst>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2"/>
      <color theme="1"/>
      <name val="Aptos Narrow"/>
      <family val="2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0" borderId="0" xfId="0" applyFont="1"/>
    <xf numFmtId="3" fontId="0" fillId="0" borderId="0" xfId="0" applyNumberForma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2" borderId="0" xfId="1" applyFill="1"/>
    <xf numFmtId="0" fontId="5" fillId="2" borderId="1" xfId="1" applyFill="1" applyBorder="1"/>
    <xf numFmtId="0" fontId="2" fillId="3" borderId="0" xfId="0" applyFont="1" applyFill="1"/>
    <xf numFmtId="0" fontId="7" fillId="0" borderId="0" xfId="0" applyFont="1"/>
    <xf numFmtId="0" fontId="0" fillId="4" borderId="0" xfId="0" applyFill="1"/>
    <xf numFmtId="0" fontId="2" fillId="5" borderId="0" xfId="0" applyFont="1" applyFill="1"/>
    <xf numFmtId="0" fontId="0" fillId="5" borderId="0" xfId="0" applyFill="1"/>
    <xf numFmtId="3" fontId="0" fillId="5" borderId="0" xfId="0" applyNumberFormat="1" applyFill="1"/>
    <xf numFmtId="3" fontId="0" fillId="4" borderId="0" xfId="0" applyNumberFormat="1" applyFill="1"/>
    <xf numFmtId="0" fontId="2" fillId="4" borderId="0" xfId="0" applyFont="1" applyFill="1"/>
  </cellXfs>
  <cellStyles count="2">
    <cellStyle name="Normal" xfId="0" builtinId="0"/>
    <cellStyle name="Normal 2" xfId="1" xr:uid="{5DC73FCD-86F7-433C-A878-32F3C1BDF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ton van der Merwe" id="{374089DD-20B6-4142-A541-98126552F90C}" userId="a.vandermerwe@penington.org.au" providerId="PeoplePicker"/>
  <person displayName="Rhys Cohen" id="{9BE65499-0936-4F28-8A14-B23582A38B0E}" userId="S::r.cohen@penington.org.au::0c2bc48a-4ee6-4f63-9169-d5aa73cc8785" providerId="AD"/>
  <person displayName="Anton van der Merwe" id="{B8681258-FFBE-443E-8344-08D4F21C28F7}" userId="S::a.vandermerwe@penington.org.au::6da8ed9d-4a34-4a28-bf59-3ab86fddfd5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8" dT="2026-08-11T03:31:12.25" personId="{B8681258-FFBE-443E-8344-08D4F21C28F7}" id="{9C7D18C8-8E0C-4D55-B28D-0A0A0EADA133}" done="1">
    <text>Put all together - get 2001 data</text>
  </threadedComment>
  <threadedComment ref="A98" dT="2026-08-11T03:31:31.24" personId="{B8681258-FFBE-443E-8344-08D4F21C28F7}" id="{D2D1BC24-42F3-418E-976A-0F66CAAB8FED}" parentId="{9C7D18C8-8E0C-4D55-B28D-0A0A0EADA133}">
    <text xml:space="preserve">Historic highs </text>
  </threadedComment>
  <threadedComment ref="A98" dT="2026-08-11T04:20:18.90" personId="{9BE65499-0936-4F28-8A14-B23582A38B0E}" id="{24B71E2D-3A80-426C-BE39-EFF99A71FE73}" parentId="{9C7D18C8-8E0C-4D55-B28D-0A0A0EADA133}">
    <text xml:space="preserve">Sorry could you be more specific? Do you want 2001-2024 for all possible variables, with historic highs noted for each, even if those historic highs are in the past? </text>
  </threadedComment>
  <threadedComment ref="A98" dT="2026-08-11T04:20:39.67" personId="{9BE65499-0936-4F28-8A14-B23582A38B0E}" id="{46E5CCF7-4AE2-44EB-9A5B-B659B47C8664}" parentId="{9C7D18C8-8E0C-4D55-B28D-0A0A0EADA133}">
    <text>Or just 2001 data for the things listed here, to compare against for 2024?</text>
  </threadedComment>
  <threadedComment ref="A98" dT="2026-08-11T04:28:10.42" personId="{B8681258-FFBE-443E-8344-08D4F21C28F7}" id="{779B71C2-7703-46F9-8008-67F5F031AB33}" parentId="{9C7D18C8-8E0C-4D55-B28D-0A0A0EADA133}">
    <text xml:space="preserve">Sorry, that was a note to self - I'm creating a brief and just needed a reminder. 
But since I have you - we were looking for 2001 data for unintentional death from Meth and Heroin if poss. Is that something you can add? 
</text>
  </threadedComment>
  <threadedComment ref="A98" dT="2026-08-11T04:54:20.67" personId="{9BE65499-0936-4F28-8A14-B23582A38B0E}" id="{D9F78D1B-75C3-499C-90D9-B7F2CC6AACE0}" parentId="{9C7D18C8-8E0C-4D55-B28D-0A0A0EADA133}">
    <text>We don’t have data for meth - we have data for amphetamine-type stimulants. 2001 numbers for ATS and heroin added.</text>
  </threadedComment>
  <threadedComment ref="A98" dT="2026-08-11T06:06:49.50" personId="{B8681258-FFBE-443E-8344-08D4F21C28F7}" id="{B4E84FA9-400B-4C42-B782-04B7A8FF2E91}" parentId="{9C7D18C8-8E0C-4D55-B28D-0A0A0EADA133}">
    <text xml:space="preserve">Many thanks! </text>
  </threadedComment>
  <threadedComment ref="A99" dT="2026-08-18T06:03:58.94" personId="{9BE65499-0936-4F28-8A14-B23582A38B0E}" id="{0FF3C697-4F4C-4D39-ABCC-AB0BEE152185}">
    <text>@Anton van der Merwe new addition</text>
    <mentions>
      <mention mentionpersonId="{374089DD-20B6-4142-A541-98126552F90C}" mentionId="{AF2460B6-C91A-4AEF-8E99-87606F4FE421}" startIndex="0" length="20"/>
    </mentions>
  </threadedComment>
  <threadedComment ref="A108" dT="2026-08-19T04:14:49.45" personId="{9BE65499-0936-4F28-8A14-B23582A38B0E}" id="{C1E580B0-1CC6-41B1-B5F4-9B873C4BF8AD}">
    <text>@Anton van der Merwe updated data here</text>
    <mentions>
      <mention mentionpersonId="{374089DD-20B6-4142-A541-98126552F90C}" mentionId="{C8531964-7582-404F-B757-5F6F826AF349}" startIndex="0" length="20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886-183F-4484-85AE-E617125EC2F7}">
  <dimension ref="A1:Y144"/>
  <sheetViews>
    <sheetView tabSelected="1" zoomScale="90" zoomScaleNormal="90" workbookViewId="0">
      <selection activeCell="A100" sqref="A100"/>
    </sheetView>
  </sheetViews>
  <sheetFormatPr baseColWidth="10" defaultColWidth="8.83203125" defaultRowHeight="15" x14ac:dyDescent="0.2"/>
  <cols>
    <col min="1" max="1" width="67.83203125" customWidth="1"/>
    <col min="2" max="2" width="31.33203125" customWidth="1"/>
  </cols>
  <sheetData>
    <row r="1" spans="1:25" x14ac:dyDescent="0.2">
      <c r="A1" s="3" t="s">
        <v>0</v>
      </c>
    </row>
    <row r="3" spans="1:25" x14ac:dyDescent="0.2">
      <c r="B3">
        <v>2024</v>
      </c>
    </row>
    <row r="4" spans="1:25" x14ac:dyDescent="0.2">
      <c r="A4" t="s">
        <v>1</v>
      </c>
      <c r="B4" s="1">
        <v>2596</v>
      </c>
    </row>
    <row r="6" spans="1:25" x14ac:dyDescent="0.2">
      <c r="A6" s="3" t="s">
        <v>2</v>
      </c>
    </row>
    <row r="8" spans="1:25" x14ac:dyDescent="0.2">
      <c r="B8">
        <v>2001</v>
      </c>
      <c r="C8">
        <v>2024</v>
      </c>
    </row>
    <row r="9" spans="1:25" x14ac:dyDescent="0.2">
      <c r="A9" t="s">
        <v>3</v>
      </c>
      <c r="B9">
        <v>19274700</v>
      </c>
      <c r="C9">
        <v>27194300</v>
      </c>
    </row>
    <row r="10" spans="1:25" x14ac:dyDescent="0.2">
      <c r="A10" t="s">
        <v>4</v>
      </c>
      <c r="B10">
        <v>981</v>
      </c>
      <c r="C10" s="2">
        <v>2091</v>
      </c>
    </row>
    <row r="12" spans="1:25" x14ac:dyDescent="0.2">
      <c r="A12" s="3" t="s">
        <v>5</v>
      </c>
    </row>
    <row r="14" spans="1:25" x14ac:dyDescent="0.2">
      <c r="B14">
        <v>2001</v>
      </c>
      <c r="C14">
        <v>2002</v>
      </c>
      <c r="D14">
        <v>2003</v>
      </c>
      <c r="E14">
        <v>2004</v>
      </c>
      <c r="F14">
        <v>2005</v>
      </c>
      <c r="G14">
        <v>2006</v>
      </c>
      <c r="H14">
        <v>2007</v>
      </c>
      <c r="I14">
        <v>2008</v>
      </c>
      <c r="J14">
        <v>2009</v>
      </c>
      <c r="K14">
        <v>2010</v>
      </c>
      <c r="L14">
        <v>2011</v>
      </c>
      <c r="M14">
        <v>2012</v>
      </c>
      <c r="N14">
        <v>2013</v>
      </c>
      <c r="O14">
        <v>2014</v>
      </c>
      <c r="P14">
        <v>2015</v>
      </c>
      <c r="Q14">
        <v>2016</v>
      </c>
      <c r="R14">
        <v>2017</v>
      </c>
      <c r="S14">
        <v>2018</v>
      </c>
      <c r="T14">
        <v>2019</v>
      </c>
      <c r="U14">
        <v>2020</v>
      </c>
      <c r="V14">
        <v>2021</v>
      </c>
      <c r="W14">
        <v>2022</v>
      </c>
      <c r="X14">
        <v>2023</v>
      </c>
      <c r="Y14">
        <v>2024</v>
      </c>
    </row>
    <row r="15" spans="1:25" x14ac:dyDescent="0.2">
      <c r="A15" t="s">
        <v>1</v>
      </c>
      <c r="B15" s="2">
        <v>1314</v>
      </c>
      <c r="C15" s="2">
        <v>1231</v>
      </c>
      <c r="D15" s="2">
        <v>1211</v>
      </c>
      <c r="E15" s="2">
        <v>1231</v>
      </c>
      <c r="F15" s="2">
        <v>1278</v>
      </c>
      <c r="G15" s="2">
        <v>1262</v>
      </c>
      <c r="H15" s="2">
        <v>1479</v>
      </c>
      <c r="I15" s="2">
        <v>1654</v>
      </c>
      <c r="J15" s="2">
        <v>1792</v>
      </c>
      <c r="K15" s="2">
        <v>1746</v>
      </c>
      <c r="L15" s="2">
        <v>1773</v>
      </c>
      <c r="M15" s="2">
        <v>1761</v>
      </c>
      <c r="N15" s="2">
        <v>1768</v>
      </c>
      <c r="O15" s="2">
        <v>2074</v>
      </c>
      <c r="P15" s="2">
        <v>2183</v>
      </c>
      <c r="Q15" s="2">
        <v>2296</v>
      </c>
      <c r="R15" s="2">
        <v>2400</v>
      </c>
      <c r="S15" s="2">
        <v>2318</v>
      </c>
      <c r="T15" s="2">
        <v>2368</v>
      </c>
      <c r="U15" s="2">
        <v>2379</v>
      </c>
      <c r="V15" s="2">
        <v>2317</v>
      </c>
      <c r="W15" s="2">
        <v>2439</v>
      </c>
      <c r="X15" s="2">
        <v>2345</v>
      </c>
      <c r="Y15" s="2">
        <v>2596</v>
      </c>
    </row>
    <row r="16" spans="1:25" x14ac:dyDescent="0.2">
      <c r="A16" t="s">
        <v>6</v>
      </c>
      <c r="B16">
        <v>981</v>
      </c>
      <c r="C16">
        <v>903</v>
      </c>
      <c r="D16">
        <v>901</v>
      </c>
      <c r="E16">
        <v>968</v>
      </c>
      <c r="F16">
        <v>983</v>
      </c>
      <c r="G16">
        <v>952</v>
      </c>
      <c r="H16" s="2">
        <v>1041</v>
      </c>
      <c r="I16" s="2">
        <v>1174</v>
      </c>
      <c r="J16" s="2">
        <v>1288</v>
      </c>
      <c r="K16" s="2">
        <v>1317</v>
      </c>
      <c r="L16" s="2">
        <v>1318</v>
      </c>
      <c r="M16" s="2">
        <v>1236</v>
      </c>
      <c r="N16" s="2">
        <v>1287</v>
      </c>
      <c r="O16" s="2">
        <v>1516</v>
      </c>
      <c r="P16" s="2">
        <v>1614</v>
      </c>
      <c r="Q16" s="2">
        <v>1784</v>
      </c>
      <c r="R16" s="2">
        <v>1822</v>
      </c>
      <c r="S16" s="2">
        <v>1786</v>
      </c>
      <c r="T16" s="2">
        <v>1779</v>
      </c>
      <c r="U16" s="2">
        <v>1826</v>
      </c>
      <c r="V16" s="2">
        <v>1783</v>
      </c>
      <c r="W16" s="2">
        <v>1911</v>
      </c>
      <c r="X16" s="2">
        <v>1816</v>
      </c>
      <c r="Y16" s="2">
        <v>2091</v>
      </c>
    </row>
    <row r="17" spans="1:25" x14ac:dyDescent="0.2">
      <c r="A17" t="s">
        <v>7</v>
      </c>
      <c r="B17" s="2">
        <v>1802</v>
      </c>
      <c r="C17" s="2">
        <v>1745</v>
      </c>
      <c r="D17" s="2">
        <v>1639</v>
      </c>
      <c r="E17" s="2">
        <v>1530</v>
      </c>
      <c r="F17" s="2">
        <v>1508</v>
      </c>
      <c r="G17" s="2">
        <v>1636</v>
      </c>
      <c r="H17" s="2">
        <v>1561</v>
      </c>
      <c r="I17" s="2">
        <v>1494</v>
      </c>
      <c r="J17" s="2">
        <v>1538</v>
      </c>
      <c r="K17" s="2">
        <v>1458</v>
      </c>
      <c r="L17" s="2">
        <v>1360</v>
      </c>
      <c r="M17" s="2">
        <v>1353</v>
      </c>
      <c r="N17" s="2">
        <v>1292</v>
      </c>
      <c r="O17" s="2">
        <v>1287</v>
      </c>
      <c r="P17" s="2">
        <v>1290</v>
      </c>
      <c r="Q17" s="2">
        <v>1358</v>
      </c>
      <c r="R17" s="2">
        <v>1294</v>
      </c>
      <c r="S17" s="2">
        <v>1278</v>
      </c>
      <c r="T17" s="2">
        <v>1298</v>
      </c>
      <c r="U17" s="2">
        <v>1181</v>
      </c>
      <c r="V17" s="2">
        <v>1240</v>
      </c>
      <c r="W17" s="2">
        <v>1293</v>
      </c>
      <c r="X17" s="2">
        <v>1320</v>
      </c>
      <c r="Y17" s="2">
        <v>1307</v>
      </c>
    </row>
    <row r="19" spans="1:25" x14ac:dyDescent="0.2">
      <c r="A19" s="3" t="s">
        <v>8</v>
      </c>
    </row>
    <row r="21" spans="1:25" x14ac:dyDescent="0.2">
      <c r="B21">
        <v>2001</v>
      </c>
      <c r="C21">
        <v>2002</v>
      </c>
      <c r="D21">
        <v>2003</v>
      </c>
      <c r="E21">
        <v>2004</v>
      </c>
      <c r="F21">
        <v>2005</v>
      </c>
      <c r="G21">
        <v>2006</v>
      </c>
      <c r="H21">
        <v>2007</v>
      </c>
      <c r="I21">
        <v>2008</v>
      </c>
      <c r="J21">
        <v>2009</v>
      </c>
      <c r="K21">
        <v>2010</v>
      </c>
      <c r="L21">
        <v>2011</v>
      </c>
      <c r="M21">
        <v>2012</v>
      </c>
      <c r="N21">
        <v>2013</v>
      </c>
      <c r="O21">
        <v>2014</v>
      </c>
      <c r="P21">
        <v>2015</v>
      </c>
      <c r="Q21">
        <v>2016</v>
      </c>
      <c r="R21">
        <v>2017</v>
      </c>
      <c r="S21">
        <v>2018</v>
      </c>
      <c r="T21">
        <v>2019</v>
      </c>
      <c r="U21">
        <v>2020</v>
      </c>
      <c r="V21">
        <v>2021</v>
      </c>
      <c r="W21">
        <v>2022</v>
      </c>
      <c r="X21">
        <v>2023</v>
      </c>
      <c r="Y21">
        <v>2024</v>
      </c>
    </row>
    <row r="22" spans="1:25" x14ac:dyDescent="0.2">
      <c r="A22" t="s">
        <v>9</v>
      </c>
      <c r="B22">
        <v>701</v>
      </c>
      <c r="C22">
        <v>635</v>
      </c>
      <c r="D22">
        <v>640</v>
      </c>
      <c r="E22">
        <v>685</v>
      </c>
      <c r="F22">
        <v>683</v>
      </c>
      <c r="G22">
        <v>676</v>
      </c>
      <c r="H22">
        <v>707</v>
      </c>
      <c r="I22">
        <v>835</v>
      </c>
      <c r="J22">
        <v>914</v>
      </c>
      <c r="K22">
        <v>922</v>
      </c>
      <c r="L22">
        <v>937</v>
      </c>
      <c r="M22">
        <v>813</v>
      </c>
      <c r="N22">
        <v>886</v>
      </c>
      <c r="O22">
        <v>1042</v>
      </c>
      <c r="P22">
        <v>1140</v>
      </c>
      <c r="Q22">
        <v>1260</v>
      </c>
      <c r="R22">
        <v>1290</v>
      </c>
      <c r="S22">
        <v>1256</v>
      </c>
      <c r="T22">
        <v>1253</v>
      </c>
      <c r="U22">
        <v>1296</v>
      </c>
      <c r="V22">
        <v>1253</v>
      </c>
      <c r="W22">
        <v>1351</v>
      </c>
      <c r="X22">
        <v>1322</v>
      </c>
      <c r="Y22">
        <v>1520</v>
      </c>
    </row>
    <row r="23" spans="1:25" x14ac:dyDescent="0.2">
      <c r="A23" t="s">
        <v>10</v>
      </c>
      <c r="B23">
        <v>280</v>
      </c>
      <c r="C23">
        <v>268</v>
      </c>
      <c r="D23">
        <v>261</v>
      </c>
      <c r="E23">
        <v>283</v>
      </c>
      <c r="F23">
        <v>300</v>
      </c>
      <c r="G23">
        <v>276</v>
      </c>
      <c r="H23">
        <v>334</v>
      </c>
      <c r="I23">
        <v>339</v>
      </c>
      <c r="J23">
        <v>374</v>
      </c>
      <c r="K23">
        <v>395</v>
      </c>
      <c r="L23">
        <v>381</v>
      </c>
      <c r="M23">
        <v>423</v>
      </c>
      <c r="N23">
        <v>401</v>
      </c>
      <c r="O23">
        <v>474</v>
      </c>
      <c r="P23">
        <v>474</v>
      </c>
      <c r="Q23">
        <v>524</v>
      </c>
      <c r="R23">
        <v>532</v>
      </c>
      <c r="S23">
        <v>530</v>
      </c>
      <c r="T23">
        <v>526</v>
      </c>
      <c r="U23">
        <v>530</v>
      </c>
      <c r="V23">
        <v>530</v>
      </c>
      <c r="W23">
        <v>560</v>
      </c>
      <c r="X23">
        <v>494</v>
      </c>
      <c r="Y23">
        <v>571</v>
      </c>
    </row>
    <row r="25" spans="1:25" x14ac:dyDescent="0.2">
      <c r="A25" s="8" t="s">
        <v>11</v>
      </c>
    </row>
    <row r="27" spans="1:25" x14ac:dyDescent="0.2">
      <c r="B27" t="s">
        <v>12</v>
      </c>
      <c r="C27" t="s">
        <v>13</v>
      </c>
      <c r="D27" t="s">
        <v>14</v>
      </c>
      <c r="E27" t="s">
        <v>15</v>
      </c>
      <c r="F27" t="s">
        <v>16</v>
      </c>
      <c r="G27" t="s">
        <v>17</v>
      </c>
      <c r="H27" t="s">
        <v>18</v>
      </c>
    </row>
    <row r="28" spans="1:25" x14ac:dyDescent="0.2">
      <c r="A28">
        <v>2024</v>
      </c>
      <c r="B28">
        <v>0.8</v>
      </c>
      <c r="C28">
        <v>8.6</v>
      </c>
      <c r="D28">
        <v>17.100000000000001</v>
      </c>
      <c r="E28">
        <v>25.4</v>
      </c>
      <c r="F28">
        <v>25.5</v>
      </c>
      <c r="G28">
        <v>13.4</v>
      </c>
      <c r="H28">
        <v>9</v>
      </c>
    </row>
    <row r="30" spans="1:25" x14ac:dyDescent="0.2">
      <c r="A30" s="3" t="s">
        <v>19</v>
      </c>
    </row>
    <row r="31" spans="1:25" x14ac:dyDescent="0.2">
      <c r="A31" s="4" t="s">
        <v>20</v>
      </c>
    </row>
    <row r="32" spans="1:25" x14ac:dyDescent="0.2">
      <c r="B32">
        <v>2001</v>
      </c>
      <c r="C32">
        <v>2002</v>
      </c>
      <c r="D32">
        <v>2003</v>
      </c>
      <c r="E32">
        <v>2004</v>
      </c>
      <c r="F32">
        <v>2005</v>
      </c>
      <c r="G32">
        <v>2006</v>
      </c>
      <c r="H32">
        <v>2007</v>
      </c>
      <c r="I32">
        <v>2008</v>
      </c>
      <c r="J32">
        <v>2009</v>
      </c>
      <c r="K32">
        <v>2010</v>
      </c>
      <c r="L32">
        <v>2011</v>
      </c>
      <c r="M32">
        <v>2012</v>
      </c>
      <c r="N32">
        <v>2013</v>
      </c>
      <c r="O32">
        <v>2014</v>
      </c>
      <c r="P32">
        <v>2015</v>
      </c>
      <c r="Q32">
        <v>2016</v>
      </c>
      <c r="R32">
        <v>2017</v>
      </c>
      <c r="S32">
        <v>2018</v>
      </c>
      <c r="T32">
        <v>2019</v>
      </c>
      <c r="U32">
        <v>2020</v>
      </c>
      <c r="V32">
        <v>2021</v>
      </c>
      <c r="W32">
        <v>2022</v>
      </c>
      <c r="X32">
        <v>2023</v>
      </c>
      <c r="Y32">
        <v>2024</v>
      </c>
    </row>
    <row r="33" spans="1:25" x14ac:dyDescent="0.2">
      <c r="A33" t="s">
        <v>21</v>
      </c>
      <c r="B33">
        <v>19.3</v>
      </c>
      <c r="C33">
        <v>13.7</v>
      </c>
      <c r="D33">
        <v>13.1</v>
      </c>
      <c r="E33">
        <v>12.3</v>
      </c>
      <c r="F33">
        <v>11.2</v>
      </c>
      <c r="G33">
        <v>10.4</v>
      </c>
      <c r="H33">
        <v>13.6</v>
      </c>
      <c r="I33">
        <v>12.9</v>
      </c>
      <c r="J33">
        <v>9.5</v>
      </c>
      <c r="K33">
        <v>15.4</v>
      </c>
      <c r="L33">
        <v>13.5</v>
      </c>
      <c r="M33">
        <v>13.1</v>
      </c>
      <c r="N33">
        <v>13.1</v>
      </c>
      <c r="O33">
        <v>13.9</v>
      </c>
      <c r="P33">
        <v>16.399999999999999</v>
      </c>
      <c r="Q33">
        <v>17.600000000000001</v>
      </c>
      <c r="R33">
        <v>17.899999999999999</v>
      </c>
      <c r="S33">
        <v>17.2</v>
      </c>
      <c r="T33">
        <v>20</v>
      </c>
      <c r="U33">
        <v>18.3</v>
      </c>
      <c r="V33">
        <v>19.5</v>
      </c>
      <c r="W33">
        <v>22</v>
      </c>
      <c r="X33">
        <v>21.3</v>
      </c>
      <c r="Y33">
        <v>29.3</v>
      </c>
    </row>
    <row r="34" spans="1:25" x14ac:dyDescent="0.2">
      <c r="A34" t="s">
        <v>22</v>
      </c>
      <c r="B34">
        <v>4.9000000000000004</v>
      </c>
      <c r="C34">
        <v>4.0999999999999996</v>
      </c>
      <c r="D34">
        <v>4</v>
      </c>
      <c r="E34">
        <v>4.3</v>
      </c>
      <c r="F34">
        <v>4.4000000000000004</v>
      </c>
      <c r="G34">
        <v>4.2</v>
      </c>
      <c r="H34">
        <v>4.5999999999999996</v>
      </c>
      <c r="I34">
        <v>4.8</v>
      </c>
      <c r="J34">
        <v>5.6</v>
      </c>
      <c r="K34">
        <v>5.7</v>
      </c>
      <c r="L34">
        <v>5.6</v>
      </c>
      <c r="M34">
        <v>5.5</v>
      </c>
      <c r="N34">
        <v>5.3</v>
      </c>
      <c r="O34">
        <v>6.1</v>
      </c>
      <c r="P34">
        <v>6.6</v>
      </c>
      <c r="Q34">
        <v>6.6</v>
      </c>
      <c r="R34">
        <v>6.8</v>
      </c>
      <c r="S34">
        <v>6.9</v>
      </c>
      <c r="T34">
        <v>6.5</v>
      </c>
      <c r="U34">
        <v>6.4</v>
      </c>
      <c r="V34">
        <v>6.3</v>
      </c>
      <c r="W34">
        <v>6.3</v>
      </c>
      <c r="X34">
        <v>5.9</v>
      </c>
      <c r="Y34">
        <v>6.6</v>
      </c>
    </row>
    <row r="36" spans="1:25" x14ac:dyDescent="0.2">
      <c r="A36" s="3" t="s">
        <v>23</v>
      </c>
    </row>
    <row r="37" spans="1:25" x14ac:dyDescent="0.2">
      <c r="A37" s="4" t="s">
        <v>24</v>
      </c>
    </row>
    <row r="38" spans="1:25" x14ac:dyDescent="0.2">
      <c r="B38">
        <v>2024</v>
      </c>
    </row>
    <row r="39" spans="1:25" x14ac:dyDescent="0.2">
      <c r="A39" t="s">
        <v>25</v>
      </c>
      <c r="B39">
        <v>488</v>
      </c>
    </row>
    <row r="40" spans="1:25" x14ac:dyDescent="0.2">
      <c r="A40" t="s">
        <v>26</v>
      </c>
      <c r="B40">
        <v>236</v>
      </c>
    </row>
    <row r="41" spans="1:25" x14ac:dyDescent="0.2">
      <c r="A41" t="s">
        <v>27</v>
      </c>
      <c r="B41">
        <v>194</v>
      </c>
    </row>
    <row r="42" spans="1:25" x14ac:dyDescent="0.2">
      <c r="A42" t="s">
        <v>28</v>
      </c>
      <c r="B42">
        <v>160</v>
      </c>
    </row>
    <row r="43" spans="1:25" x14ac:dyDescent="0.2">
      <c r="A43" t="s">
        <v>29</v>
      </c>
      <c r="B43">
        <v>370</v>
      </c>
    </row>
    <row r="44" spans="1:25" x14ac:dyDescent="0.2">
      <c r="A44" t="s">
        <v>30</v>
      </c>
      <c r="B44">
        <v>877</v>
      </c>
    </row>
    <row r="46" spans="1:25" x14ac:dyDescent="0.2">
      <c r="A46" s="3" t="s">
        <v>31</v>
      </c>
    </row>
    <row r="47" spans="1:25" x14ac:dyDescent="0.2">
      <c r="A47" s="4" t="s">
        <v>24</v>
      </c>
    </row>
    <row r="48" spans="1:25" x14ac:dyDescent="0.2">
      <c r="A48" s="4"/>
      <c r="B48" t="s">
        <v>32</v>
      </c>
    </row>
    <row r="49" spans="1:2" x14ac:dyDescent="0.2">
      <c r="A49" t="s">
        <v>33</v>
      </c>
      <c r="B49" s="2">
        <v>2354</v>
      </c>
    </row>
    <row r="50" spans="1:2" x14ac:dyDescent="0.2">
      <c r="A50" t="s">
        <v>34</v>
      </c>
      <c r="B50" s="2">
        <v>1340</v>
      </c>
    </row>
    <row r="51" spans="1:2" x14ac:dyDescent="0.2">
      <c r="A51" t="s">
        <v>35</v>
      </c>
      <c r="B51" s="2">
        <v>3610</v>
      </c>
    </row>
    <row r="53" spans="1:2" x14ac:dyDescent="0.2">
      <c r="A53" s="3" t="s">
        <v>36</v>
      </c>
    </row>
    <row r="55" spans="1:2" x14ac:dyDescent="0.2">
      <c r="B55">
        <v>2024</v>
      </c>
    </row>
    <row r="56" spans="1:2" x14ac:dyDescent="0.2">
      <c r="A56" t="s">
        <v>37</v>
      </c>
      <c r="B56">
        <v>877</v>
      </c>
    </row>
    <row r="57" spans="1:2" x14ac:dyDescent="0.2">
      <c r="A57" t="s">
        <v>38</v>
      </c>
      <c r="B57">
        <v>772</v>
      </c>
    </row>
    <row r="58" spans="1:2" x14ac:dyDescent="0.2">
      <c r="A58" t="s">
        <v>39</v>
      </c>
      <c r="B58">
        <v>514</v>
      </c>
    </row>
    <row r="59" spans="1:2" x14ac:dyDescent="0.2">
      <c r="A59" t="s">
        <v>40</v>
      </c>
      <c r="B59">
        <v>311</v>
      </c>
    </row>
    <row r="60" spans="1:2" x14ac:dyDescent="0.2">
      <c r="A60" t="s">
        <v>41</v>
      </c>
      <c r="B60">
        <v>293</v>
      </c>
    </row>
    <row r="61" spans="1:2" x14ac:dyDescent="0.2">
      <c r="A61" t="s">
        <v>42</v>
      </c>
      <c r="B61">
        <v>234</v>
      </c>
    </row>
    <row r="62" spans="1:2" x14ac:dyDescent="0.2">
      <c r="A62" t="s">
        <v>43</v>
      </c>
      <c r="B62">
        <v>218</v>
      </c>
    </row>
    <row r="63" spans="1:2" x14ac:dyDescent="0.2">
      <c r="A63" t="s">
        <v>44</v>
      </c>
      <c r="B63">
        <v>174</v>
      </c>
    </row>
    <row r="64" spans="1:2" x14ac:dyDescent="0.2">
      <c r="A64" t="s">
        <v>45</v>
      </c>
      <c r="B64">
        <v>141</v>
      </c>
    </row>
    <row r="66" spans="1:2" x14ac:dyDescent="0.2">
      <c r="A66" s="3" t="s">
        <v>46</v>
      </c>
    </row>
    <row r="67" spans="1:2" x14ac:dyDescent="0.2">
      <c r="A67" s="5"/>
    </row>
    <row r="68" spans="1:2" x14ac:dyDescent="0.2">
      <c r="A68" s="4" t="s">
        <v>47</v>
      </c>
    </row>
    <row r="69" spans="1:2" x14ac:dyDescent="0.2">
      <c r="B69">
        <v>2024</v>
      </c>
    </row>
    <row r="70" spans="1:2" x14ac:dyDescent="0.2">
      <c r="A70" t="s">
        <v>48</v>
      </c>
      <c r="B70">
        <v>3500</v>
      </c>
    </row>
    <row r="71" spans="1:2" x14ac:dyDescent="0.2">
      <c r="A71" t="s">
        <v>41</v>
      </c>
      <c r="B71">
        <v>4376</v>
      </c>
    </row>
    <row r="72" spans="1:2" x14ac:dyDescent="0.2">
      <c r="A72" t="s">
        <v>39</v>
      </c>
      <c r="B72">
        <v>7081</v>
      </c>
    </row>
    <row r="73" spans="1:2" x14ac:dyDescent="0.2">
      <c r="A73" t="s">
        <v>49</v>
      </c>
      <c r="B73">
        <v>14743</v>
      </c>
    </row>
    <row r="74" spans="1:2" x14ac:dyDescent="0.2">
      <c r="A74" t="s">
        <v>45</v>
      </c>
      <c r="B74">
        <v>3448</v>
      </c>
    </row>
    <row r="75" spans="1:2" x14ac:dyDescent="0.2">
      <c r="A75" t="s">
        <v>43</v>
      </c>
      <c r="B75">
        <v>17522</v>
      </c>
    </row>
    <row r="76" spans="1:2" x14ac:dyDescent="0.2">
      <c r="A76" t="s">
        <v>50</v>
      </c>
      <c r="B76">
        <v>2767</v>
      </c>
    </row>
    <row r="77" spans="1:2" x14ac:dyDescent="0.2">
      <c r="A77" t="s">
        <v>51</v>
      </c>
      <c r="B77">
        <v>3443</v>
      </c>
    </row>
    <row r="79" spans="1:2" x14ac:dyDescent="0.2">
      <c r="A79" s="3" t="s">
        <v>52</v>
      </c>
    </row>
    <row r="80" spans="1:2" x14ac:dyDescent="0.2">
      <c r="A80" s="4" t="s">
        <v>24</v>
      </c>
    </row>
    <row r="81" spans="1:14" x14ac:dyDescent="0.2">
      <c r="B81">
        <v>2012</v>
      </c>
      <c r="C81">
        <v>2013</v>
      </c>
      <c r="D81">
        <v>2014</v>
      </c>
      <c r="E81">
        <v>2015</v>
      </c>
      <c r="F81">
        <v>2016</v>
      </c>
      <c r="G81">
        <v>2017</v>
      </c>
      <c r="H81">
        <v>2018</v>
      </c>
      <c r="I81">
        <v>2019</v>
      </c>
      <c r="J81">
        <v>2020</v>
      </c>
      <c r="K81">
        <v>2021</v>
      </c>
      <c r="L81">
        <v>2022</v>
      </c>
      <c r="M81">
        <v>2023</v>
      </c>
      <c r="N81">
        <v>2024</v>
      </c>
    </row>
    <row r="82" spans="1:14" x14ac:dyDescent="0.2">
      <c r="A82" t="s">
        <v>53</v>
      </c>
      <c r="B82">
        <v>847</v>
      </c>
      <c r="C82">
        <v>895</v>
      </c>
      <c r="D82">
        <v>1022</v>
      </c>
      <c r="E82">
        <v>1098</v>
      </c>
      <c r="F82">
        <v>1209</v>
      </c>
      <c r="G82">
        <v>1289</v>
      </c>
      <c r="H82">
        <v>1228</v>
      </c>
      <c r="I82">
        <v>1246</v>
      </c>
      <c r="J82">
        <v>1312</v>
      </c>
      <c r="K82">
        <v>1270</v>
      </c>
      <c r="L82">
        <v>1361</v>
      </c>
      <c r="M82">
        <v>1270</v>
      </c>
      <c r="N82">
        <v>1486</v>
      </c>
    </row>
    <row r="83" spans="1:14" x14ac:dyDescent="0.2">
      <c r="A83" t="s">
        <v>54</v>
      </c>
      <c r="B83">
        <v>230</v>
      </c>
      <c r="C83">
        <v>226</v>
      </c>
      <c r="D83">
        <v>320</v>
      </c>
      <c r="E83">
        <v>305</v>
      </c>
      <c r="F83">
        <v>347</v>
      </c>
      <c r="G83">
        <v>341</v>
      </c>
      <c r="H83">
        <v>359</v>
      </c>
      <c r="I83">
        <v>310</v>
      </c>
      <c r="J83">
        <v>314</v>
      </c>
      <c r="K83">
        <v>305</v>
      </c>
      <c r="L83">
        <v>330</v>
      </c>
      <c r="M83">
        <v>334</v>
      </c>
      <c r="N83">
        <v>334</v>
      </c>
    </row>
    <row r="84" spans="1:14" x14ac:dyDescent="0.2">
      <c r="A84" t="s">
        <v>55</v>
      </c>
      <c r="B84">
        <v>114</v>
      </c>
      <c r="C84">
        <v>117</v>
      </c>
      <c r="D84">
        <v>117</v>
      </c>
      <c r="E84">
        <v>154</v>
      </c>
      <c r="F84">
        <v>182</v>
      </c>
      <c r="G84">
        <v>149</v>
      </c>
      <c r="H84">
        <v>127</v>
      </c>
      <c r="I84">
        <v>162</v>
      </c>
      <c r="J84">
        <v>137</v>
      </c>
      <c r="K84">
        <v>149</v>
      </c>
      <c r="L84">
        <v>153</v>
      </c>
      <c r="M84">
        <v>144</v>
      </c>
      <c r="N84">
        <v>183</v>
      </c>
    </row>
    <row r="85" spans="1:14" x14ac:dyDescent="0.2">
      <c r="A85" t="s">
        <v>56</v>
      </c>
      <c r="B85">
        <v>28</v>
      </c>
      <c r="C85">
        <v>27</v>
      </c>
      <c r="D85">
        <v>35</v>
      </c>
      <c r="E85">
        <v>43</v>
      </c>
      <c r="F85">
        <v>27</v>
      </c>
      <c r="G85">
        <v>22</v>
      </c>
      <c r="H85">
        <v>35</v>
      </c>
      <c r="I85">
        <v>29</v>
      </c>
      <c r="J85">
        <v>35</v>
      </c>
      <c r="K85">
        <v>32</v>
      </c>
      <c r="L85">
        <v>33</v>
      </c>
      <c r="M85">
        <v>32</v>
      </c>
      <c r="N85">
        <v>39</v>
      </c>
    </row>
    <row r="87" spans="1:14" x14ac:dyDescent="0.2">
      <c r="A87" s="3" t="s">
        <v>57</v>
      </c>
    </row>
    <row r="88" spans="1:14" x14ac:dyDescent="0.2">
      <c r="A88" s="4" t="s">
        <v>58</v>
      </c>
    </row>
    <row r="89" spans="1:14" x14ac:dyDescent="0.2">
      <c r="B89">
        <v>2024</v>
      </c>
      <c r="D89">
        <v>2001</v>
      </c>
    </row>
    <row r="90" spans="1:14" x14ac:dyDescent="0.2">
      <c r="A90" s="9" t="s">
        <v>59</v>
      </c>
      <c r="B90">
        <v>2091</v>
      </c>
    </row>
    <row r="91" spans="1:14" x14ac:dyDescent="0.2">
      <c r="A91" s="9" t="s">
        <v>60</v>
      </c>
      <c r="B91">
        <v>7.6</v>
      </c>
    </row>
    <row r="92" spans="1:14" x14ac:dyDescent="0.2">
      <c r="A92" s="9" t="s">
        <v>61</v>
      </c>
      <c r="B92">
        <v>488</v>
      </c>
      <c r="D92">
        <v>101</v>
      </c>
    </row>
    <row r="93" spans="1:14" x14ac:dyDescent="0.2">
      <c r="A93" s="9" t="s">
        <v>62</v>
      </c>
      <c r="B93">
        <v>772</v>
      </c>
      <c r="D93">
        <v>53</v>
      </c>
    </row>
    <row r="94" spans="1:14" x14ac:dyDescent="0.2">
      <c r="A94" s="9" t="s">
        <v>63</v>
      </c>
      <c r="B94">
        <v>141</v>
      </c>
    </row>
    <row r="95" spans="1:14" x14ac:dyDescent="0.2">
      <c r="A95" t="s">
        <v>64</v>
      </c>
      <c r="B95">
        <v>572</v>
      </c>
    </row>
    <row r="96" spans="1:14" x14ac:dyDescent="0.2">
      <c r="A96" t="s">
        <v>65</v>
      </c>
      <c r="B96">
        <v>417</v>
      </c>
    </row>
    <row r="97" spans="1:7" x14ac:dyDescent="0.2">
      <c r="A97" t="s">
        <v>66</v>
      </c>
      <c r="B97">
        <v>278</v>
      </c>
    </row>
    <row r="98" spans="1:7" x14ac:dyDescent="0.2">
      <c r="A98" t="s">
        <v>67</v>
      </c>
      <c r="B98">
        <v>157</v>
      </c>
    </row>
    <row r="99" spans="1:7" x14ac:dyDescent="0.2">
      <c r="A99" s="10" t="s">
        <v>88</v>
      </c>
      <c r="B99" s="10">
        <v>29.3</v>
      </c>
    </row>
    <row r="101" spans="1:7" x14ac:dyDescent="0.2">
      <c r="A101" s="11" t="s">
        <v>68</v>
      </c>
      <c r="B101" s="12"/>
      <c r="C101" s="12"/>
    </row>
    <row r="102" spans="1:7" x14ac:dyDescent="0.2">
      <c r="A102" s="12"/>
      <c r="B102" s="12"/>
      <c r="C102" s="12"/>
    </row>
    <row r="103" spans="1:7" x14ac:dyDescent="0.2">
      <c r="A103" s="12" t="s">
        <v>69</v>
      </c>
      <c r="B103" s="12" t="s">
        <v>70</v>
      </c>
      <c r="C103" s="12">
        <v>2024</v>
      </c>
    </row>
    <row r="104" spans="1:7" x14ac:dyDescent="0.2">
      <c r="A104" s="12">
        <v>1</v>
      </c>
      <c r="B104" s="12" t="s">
        <v>71</v>
      </c>
      <c r="C104" s="13">
        <v>2367</v>
      </c>
    </row>
    <row r="105" spans="1:7" x14ac:dyDescent="0.2">
      <c r="A105" s="12">
        <v>2</v>
      </c>
      <c r="B105" s="12" t="s">
        <v>72</v>
      </c>
      <c r="C105" s="13">
        <v>1550</v>
      </c>
    </row>
    <row r="106" spans="1:7" x14ac:dyDescent="0.2">
      <c r="A106" s="12">
        <v>3</v>
      </c>
      <c r="B106" s="12" t="s">
        <v>73</v>
      </c>
      <c r="C106" s="13">
        <v>1339</v>
      </c>
    </row>
    <row r="107" spans="1:7" x14ac:dyDescent="0.2">
      <c r="C107" s="2"/>
    </row>
    <row r="108" spans="1:7" x14ac:dyDescent="0.2">
      <c r="A108" s="15" t="s">
        <v>84</v>
      </c>
      <c r="B108" s="10"/>
      <c r="C108" s="14"/>
    </row>
    <row r="109" spans="1:7" x14ac:dyDescent="0.2">
      <c r="A109" s="10" t="s">
        <v>69</v>
      </c>
      <c r="B109" s="10"/>
      <c r="C109" s="14"/>
    </row>
    <row r="110" spans="1:7" x14ac:dyDescent="0.2">
      <c r="A110" s="10">
        <v>1</v>
      </c>
      <c r="B110" s="10" t="s">
        <v>71</v>
      </c>
      <c r="C110" s="14">
        <v>530</v>
      </c>
      <c r="G110" s="3"/>
    </row>
    <row r="111" spans="1:7" x14ac:dyDescent="0.2">
      <c r="A111" s="10">
        <v>2</v>
      </c>
      <c r="B111" s="10" t="s">
        <v>86</v>
      </c>
      <c r="C111" s="14">
        <v>254</v>
      </c>
    </row>
    <row r="112" spans="1:7" x14ac:dyDescent="0.2">
      <c r="A112" s="10">
        <v>3</v>
      </c>
      <c r="B112" s="10" t="s">
        <v>73</v>
      </c>
      <c r="C112" s="14">
        <v>180</v>
      </c>
    </row>
    <row r="113" spans="1:3" x14ac:dyDescent="0.2">
      <c r="A113" s="15" t="s">
        <v>85</v>
      </c>
      <c r="B113" s="10"/>
      <c r="C113" s="14"/>
    </row>
    <row r="114" spans="1:3" x14ac:dyDescent="0.2">
      <c r="A114" s="10" t="s">
        <v>69</v>
      </c>
      <c r="B114" s="10"/>
      <c r="C114" s="14"/>
    </row>
    <row r="115" spans="1:3" x14ac:dyDescent="0.2">
      <c r="A115" s="10">
        <v>1</v>
      </c>
      <c r="B115" s="10" t="s">
        <v>71</v>
      </c>
      <c r="C115" s="14">
        <v>591</v>
      </c>
    </row>
    <row r="116" spans="1:3" x14ac:dyDescent="0.2">
      <c r="A116" s="10">
        <v>2</v>
      </c>
      <c r="B116" s="10" t="s">
        <v>73</v>
      </c>
      <c r="C116" s="14">
        <v>324</v>
      </c>
    </row>
    <row r="117" spans="1:3" x14ac:dyDescent="0.2">
      <c r="A117" s="10">
        <v>3</v>
      </c>
      <c r="B117" s="10" t="s">
        <v>86</v>
      </c>
      <c r="C117" s="14">
        <v>198</v>
      </c>
    </row>
    <row r="118" spans="1:3" x14ac:dyDescent="0.2">
      <c r="A118" s="15" t="s">
        <v>87</v>
      </c>
      <c r="B118" s="10"/>
      <c r="C118" s="14"/>
    </row>
    <row r="119" spans="1:3" x14ac:dyDescent="0.2">
      <c r="A119" s="10" t="s">
        <v>69</v>
      </c>
      <c r="B119" s="10"/>
      <c r="C119" s="14"/>
    </row>
    <row r="120" spans="1:3" x14ac:dyDescent="0.2">
      <c r="A120" s="10">
        <v>1</v>
      </c>
      <c r="B120" s="10" t="s">
        <v>71</v>
      </c>
      <c r="C120" s="14">
        <v>638</v>
      </c>
    </row>
    <row r="121" spans="1:3" x14ac:dyDescent="0.2">
      <c r="A121" s="10">
        <v>2</v>
      </c>
      <c r="B121" s="10" t="s">
        <v>73</v>
      </c>
      <c r="C121" s="14">
        <v>444</v>
      </c>
    </row>
    <row r="122" spans="1:3" x14ac:dyDescent="0.2">
      <c r="A122" s="10">
        <v>3</v>
      </c>
      <c r="B122" s="10" t="s">
        <v>72</v>
      </c>
      <c r="C122" s="14">
        <v>373</v>
      </c>
    </row>
    <row r="123" spans="1:3" x14ac:dyDescent="0.2">
      <c r="C123" s="2"/>
    </row>
    <row r="125" spans="1:3" x14ac:dyDescent="0.2">
      <c r="A125" s="3" t="s">
        <v>74</v>
      </c>
    </row>
    <row r="127" spans="1:3" x14ac:dyDescent="0.2">
      <c r="B127">
        <v>2024</v>
      </c>
    </row>
    <row r="128" spans="1:3" x14ac:dyDescent="0.2">
      <c r="A128" t="s">
        <v>75</v>
      </c>
      <c r="B128">
        <v>587</v>
      </c>
    </row>
    <row r="129" spans="1:25" x14ac:dyDescent="0.2">
      <c r="A129" t="s">
        <v>76</v>
      </c>
      <c r="B129">
        <v>572</v>
      </c>
    </row>
    <row r="130" spans="1:25" x14ac:dyDescent="0.2">
      <c r="A130" t="s">
        <v>77</v>
      </c>
      <c r="B130">
        <v>417</v>
      </c>
    </row>
    <row r="131" spans="1:25" x14ac:dyDescent="0.2">
      <c r="A131" t="s">
        <v>78</v>
      </c>
      <c r="B131">
        <v>278</v>
      </c>
    </row>
    <row r="132" spans="1:25" x14ac:dyDescent="0.2">
      <c r="A132" t="s">
        <v>79</v>
      </c>
      <c r="B132">
        <v>157</v>
      </c>
    </row>
    <row r="133" spans="1:25" x14ac:dyDescent="0.2">
      <c r="A133" t="s">
        <v>80</v>
      </c>
      <c r="B133">
        <v>35</v>
      </c>
    </row>
    <row r="134" spans="1:25" x14ac:dyDescent="0.2">
      <c r="A134" t="s">
        <v>81</v>
      </c>
      <c r="B134">
        <v>29</v>
      </c>
    </row>
    <row r="135" spans="1:25" x14ac:dyDescent="0.2">
      <c r="A135" t="s">
        <v>82</v>
      </c>
      <c r="B135">
        <v>15</v>
      </c>
    </row>
    <row r="137" spans="1:25" x14ac:dyDescent="0.2">
      <c r="A137" s="3" t="s">
        <v>83</v>
      </c>
    </row>
    <row r="138" spans="1:25" x14ac:dyDescent="0.2">
      <c r="A138" s="4" t="s">
        <v>24</v>
      </c>
    </row>
    <row r="139" spans="1:25" x14ac:dyDescent="0.2">
      <c r="A139" s="4"/>
      <c r="B139">
        <v>2001</v>
      </c>
      <c r="C139">
        <v>2002</v>
      </c>
      <c r="D139">
        <v>2003</v>
      </c>
      <c r="E139">
        <v>2004</v>
      </c>
      <c r="F139">
        <v>2005</v>
      </c>
      <c r="G139">
        <v>2006</v>
      </c>
      <c r="H139">
        <v>2007</v>
      </c>
      <c r="I139">
        <v>2008</v>
      </c>
      <c r="J139">
        <v>2009</v>
      </c>
      <c r="K139">
        <v>2010</v>
      </c>
      <c r="L139">
        <v>2011</v>
      </c>
      <c r="M139">
        <v>2012</v>
      </c>
      <c r="N139">
        <v>2013</v>
      </c>
      <c r="O139">
        <v>2014</v>
      </c>
      <c r="P139">
        <v>2015</v>
      </c>
      <c r="Q139">
        <v>2016</v>
      </c>
      <c r="R139">
        <v>2017</v>
      </c>
      <c r="S139">
        <v>2018</v>
      </c>
      <c r="T139">
        <v>2019</v>
      </c>
      <c r="U139">
        <v>2020</v>
      </c>
      <c r="V139">
        <v>2021</v>
      </c>
      <c r="W139">
        <v>2022</v>
      </c>
      <c r="X139">
        <v>2023</v>
      </c>
      <c r="Y139">
        <v>2024</v>
      </c>
    </row>
    <row r="140" spans="1:25" x14ac:dyDescent="0.2">
      <c r="A140" s="3"/>
      <c r="B140">
        <v>28</v>
      </c>
      <c r="C140">
        <v>15</v>
      </c>
      <c r="D140">
        <v>10</v>
      </c>
      <c r="E140">
        <v>15</v>
      </c>
      <c r="F140">
        <v>15</v>
      </c>
      <c r="G140">
        <v>13</v>
      </c>
      <c r="H140">
        <v>16</v>
      </c>
      <c r="I140">
        <v>16</v>
      </c>
      <c r="J140">
        <v>24</v>
      </c>
      <c r="K140">
        <v>16</v>
      </c>
      <c r="L140">
        <v>13</v>
      </c>
      <c r="M140">
        <v>19</v>
      </c>
      <c r="N140">
        <v>22</v>
      </c>
      <c r="O140">
        <v>15</v>
      </c>
      <c r="P140">
        <v>41</v>
      </c>
      <c r="Q140">
        <v>38</v>
      </c>
      <c r="R140">
        <v>55</v>
      </c>
      <c r="S140">
        <v>77</v>
      </c>
      <c r="T140">
        <v>95</v>
      </c>
      <c r="U140">
        <v>99</v>
      </c>
      <c r="V140">
        <v>110</v>
      </c>
      <c r="W140">
        <v>97</v>
      </c>
      <c r="X140">
        <v>110</v>
      </c>
      <c r="Y140">
        <v>141</v>
      </c>
    </row>
    <row r="143" spans="1:25" x14ac:dyDescent="0.2">
      <c r="A143" s="3"/>
    </row>
    <row r="144" spans="1:25" x14ac:dyDescent="0.2">
      <c r="A144" s="5"/>
    </row>
  </sheetData>
  <sortState xmlns:xlrd2="http://schemas.microsoft.com/office/spreadsheetml/2017/richdata2" ref="A128:B135">
    <sortCondition descending="1" ref="B128:B135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44DF-AEFC-4AAB-BFE8-8D7771591013}">
  <dimension ref="A1:B8"/>
  <sheetViews>
    <sheetView workbookViewId="0">
      <selection activeCell="E6" sqref="E6"/>
    </sheetView>
  </sheetViews>
  <sheetFormatPr baseColWidth="10" defaultColWidth="8.83203125" defaultRowHeight="15" x14ac:dyDescent="0.2"/>
  <sheetData>
    <row r="1" spans="1:2" ht="16" x14ac:dyDescent="0.2">
      <c r="A1" s="6">
        <v>17</v>
      </c>
      <c r="B1">
        <f>A1/2091*100</f>
        <v>0.81300813008130091</v>
      </c>
    </row>
    <row r="2" spans="1:2" ht="16" x14ac:dyDescent="0.2">
      <c r="A2" s="6">
        <v>183</v>
      </c>
      <c r="B2">
        <f>A2/2091*100</f>
        <v>8.7517934002869442</v>
      </c>
    </row>
    <row r="3" spans="1:2" ht="16" x14ac:dyDescent="0.2">
      <c r="A3" s="6">
        <v>358</v>
      </c>
      <c r="B3">
        <f t="shared" ref="B3:B7" si="0">A3/2091*100</f>
        <v>17.120994739359158</v>
      </c>
    </row>
    <row r="4" spans="1:2" ht="16" x14ac:dyDescent="0.2">
      <c r="A4" s="6">
        <v>531</v>
      </c>
      <c r="B4">
        <f t="shared" si="0"/>
        <v>25.394548063127694</v>
      </c>
    </row>
    <row r="5" spans="1:2" ht="16" x14ac:dyDescent="0.2">
      <c r="A5" s="6">
        <v>533</v>
      </c>
      <c r="B5">
        <f t="shared" si="0"/>
        <v>25.490196078431371</v>
      </c>
    </row>
    <row r="6" spans="1:2" ht="16" x14ac:dyDescent="0.2">
      <c r="A6" s="6">
        <v>281</v>
      </c>
      <c r="B6">
        <f t="shared" si="0"/>
        <v>13.438546150167385</v>
      </c>
    </row>
    <row r="7" spans="1:2" ht="16" x14ac:dyDescent="0.2">
      <c r="A7" s="7">
        <v>188</v>
      </c>
      <c r="B7">
        <f t="shared" si="0"/>
        <v>8.9909134385461495</v>
      </c>
    </row>
    <row r="8" spans="1:2" x14ac:dyDescent="0.2">
      <c r="A8">
        <f>SUM(A1:A7)</f>
        <v>2091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73008a-8a2a-43eb-9e8b-bbd7cc55dc7c">
      <Terms xmlns="http://schemas.microsoft.com/office/infopath/2007/PartnerControls"/>
    </lcf76f155ced4ddcb4097134ff3c332f>
    <TaxCatchAll xmlns="c4ecc109-fea8-448b-a489-30fa74333a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1A8C25E891545A7AF30F3BFC7B270" ma:contentTypeVersion="20" ma:contentTypeDescription="Create a new document." ma:contentTypeScope="" ma:versionID="c9d4e8876830823c47bbca419360454c">
  <xsd:schema xmlns:xsd="http://www.w3.org/2001/XMLSchema" xmlns:xs="http://www.w3.org/2001/XMLSchema" xmlns:p="http://schemas.microsoft.com/office/2006/metadata/properties" xmlns:ns2="ad73008a-8a2a-43eb-9e8b-bbd7cc55dc7c" xmlns:ns3="c4ecc109-fea8-448b-a489-30fa74333afe" targetNamespace="http://schemas.microsoft.com/office/2006/metadata/properties" ma:root="true" ma:fieldsID="df6d76390bd1d3f47efb57c2b468576c" ns2:_="" ns3:_="">
    <xsd:import namespace="ad73008a-8a2a-43eb-9e8b-bbd7cc55dc7c"/>
    <xsd:import namespace="c4ecc109-fea8-448b-a489-30fa74333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3008a-8a2a-43eb-9e8b-bbd7cc55d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5e5dc31-8cc3-4ac8-980b-c4cd944b5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cc109-fea8-448b-a489-30fa74333af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5625b34-ef91-4fcd-a15c-3f5fc7aada71}" ma:internalName="TaxCatchAll" ma:showField="CatchAllData" ma:web="c4ecc109-fea8-448b-a489-30fa74333a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D02CAC-5A2D-40BF-B778-EEBF04B6BC69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c4ecc109-fea8-448b-a489-30fa74333afe"/>
    <ds:schemaRef ds:uri="http://schemas.microsoft.com/office/2006/metadata/properties"/>
    <ds:schemaRef ds:uri="http://schemas.openxmlformats.org/package/2006/metadata/core-properties"/>
    <ds:schemaRef ds:uri="ad73008a-8a2a-43eb-9e8b-bbd7cc55dc7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FBB8D5-2E76-4407-BBA5-ECBDC763A4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F1F67A-8471-48A6-8B92-5FDBB1A37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3008a-8a2a-43eb-9e8b-bbd7cc55dc7c"/>
    <ds:schemaRef ds:uri="c4ecc109-fea8-448b-a489-30fa74333a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Rhys Cohen</dc:creator>
  <cp:keywords/>
  <dc:description/>
  <cp:lastModifiedBy>Anton van der Merwe</cp:lastModifiedBy>
  <cp:revision/>
  <dcterms:created xsi:type="dcterms:W3CDTF">2026-08-06T03:58:48Z</dcterms:created>
  <dcterms:modified xsi:type="dcterms:W3CDTF">2026-08-20T09:41:42Z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0x010100CE21A8C25E891545A7AF30F3BFC7B270</vt:lpwstr>
  </property>
  <property fmtid="{D5CDD505-2E9C-101B-9397-08002B2CF9AE}" pid="3" name="MediaServiceImageTags">
    <vt:lpwstr/>
  </property>
</Properties>
</file>