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drawings/drawing3.xml" ContentType="application/vnd.openxmlformats-officedocument.drawing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drawings/drawing4.xml" ContentType="application/vnd.openxmlformats-officedocument.drawing+xml"/>
  <Override PartName="/xl/ink/ink11.xml" ContentType="application/inkml+xml"/>
  <Override PartName="/xl/ink/ink12.xml" ContentType="application/inkml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ink/ink13.xml" ContentType="application/inkml+xml"/>
  <Override PartName="/xl/drawings/drawing8.xml" ContentType="application/vnd.openxmlformats-officedocument.drawing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drawings/drawing9.xml" ContentType="application/vnd.openxmlformats-officedocument.drawing+xml"/>
  <Override PartName="/xl/ink/ink2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ielb\Desktop\"/>
    </mc:Choice>
  </mc:AlternateContent>
  <xr:revisionPtr revIDLastSave="0" documentId="13_ncr:1_{4DC36171-2500-486F-80D7-3D6463B632B7}" xr6:coauthVersionLast="47" xr6:coauthVersionMax="47" xr10:uidLastSave="{00000000-0000-0000-0000-000000000000}"/>
  <bookViews>
    <workbookView xWindow="-108" yWindow="-108" windowWidth="23256" windowHeight="13896" xr2:uid="{F7E4D9F4-9EB1-4F0D-A1C4-C99EAE3B016E}"/>
  </bookViews>
  <sheets>
    <sheet name="Summary graphs" sheetId="1" r:id="rId1"/>
    <sheet name="WELL" sheetId="2" r:id="rId2"/>
    <sheet name="VTR" sheetId="3" r:id="rId3"/>
    <sheet name="AHR" sheetId="4" r:id="rId4"/>
    <sheet name="LTC" sheetId="5" r:id="rId5"/>
    <sheet name="NHI" sheetId="6" r:id="rId6"/>
    <sheet name="OHI" sheetId="7" r:id="rId7"/>
    <sheet name="CTRE" sheetId="8" r:id="rId8"/>
    <sheet name="SBRA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D31" i="1"/>
  <c r="E31" i="1"/>
  <c r="F31" i="1"/>
  <c r="G31" i="1"/>
  <c r="H31" i="1"/>
  <c r="I31" i="1"/>
  <c r="B31" i="1"/>
  <c r="G33" i="1"/>
  <c r="E33" i="1"/>
  <c r="F33" i="1"/>
  <c r="I33" i="1"/>
  <c r="H33" i="1"/>
  <c r="D33" i="1"/>
  <c r="B33" i="1"/>
  <c r="C33" i="1"/>
  <c r="B3" i="1"/>
  <c r="F2" i="1"/>
  <c r="H2" i="1"/>
  <c r="G2" i="1"/>
</calcChain>
</file>

<file path=xl/sharedStrings.xml><?xml version="1.0" encoding="utf-8"?>
<sst xmlns="http://schemas.openxmlformats.org/spreadsheetml/2006/main" count="46" uniqueCount="34">
  <si>
    <t>LTC</t>
  </si>
  <si>
    <t>WELL</t>
  </si>
  <si>
    <t>VTR</t>
  </si>
  <si>
    <t>AHR</t>
  </si>
  <si>
    <t>DOC</t>
  </si>
  <si>
    <t>SBRA</t>
  </si>
  <si>
    <t>NHI</t>
  </si>
  <si>
    <t>OHI</t>
  </si>
  <si>
    <t>CTRE</t>
  </si>
  <si>
    <t>BKD</t>
  </si>
  <si>
    <t>SNDA</t>
  </si>
  <si>
    <t>Data Metric</t>
  </si>
  <si>
    <t>SHOP as a % of Investment</t>
  </si>
  <si>
    <t>SHOP as a % of NOI</t>
  </si>
  <si>
    <t>Sources:  Welltower indicated 72% SHO in March 2026 business presentation</t>
  </si>
  <si>
    <t>NHI said 20% YE 2026</t>
  </si>
  <si>
    <t>All other year-end 2025</t>
  </si>
  <si>
    <t>Stock Price</t>
  </si>
  <si>
    <t>2026 AFFO Multiple</t>
  </si>
  <si>
    <t>2026 AFFO Mean Estimate</t>
  </si>
  <si>
    <t>AFFO Mean Estimates S&amp;P Global</t>
  </si>
  <si>
    <t>S&amp;P Global Scrreenshots of Estimates</t>
  </si>
  <si>
    <t>2026 FFO Multiple</t>
  </si>
  <si>
    <t>2026 FFO Mean Estimate</t>
  </si>
  <si>
    <t>Source: S&amp;P Capital IQ</t>
  </si>
  <si>
    <t>Source: AHR 4Q25 Earnings  Supplemental</t>
  </si>
  <si>
    <t>Source: CTRE 4Q25 Earnings  Supplemental</t>
  </si>
  <si>
    <t xml:space="preserve">Source: WELL March 2026 Business Update </t>
  </si>
  <si>
    <t>Source: OHI 4Q25 Earnings  Supplemental calculated from pages 3 and 7</t>
  </si>
  <si>
    <t>Source: SBRA  4Q25 Earnings  Supplemental page 4</t>
  </si>
  <si>
    <t>Source for NHI proforma is 4Q25 earnings call</t>
  </si>
  <si>
    <t>4Q25 earnings call - "Well, in terms of growth of NOI for the company, we've told people that last year, we doubled from 5% to roughly 10%. And this year, we</t>
  </si>
  <si>
    <t>could usually double that again to 20% and with an eye towards getting it up to 30 or beyond in terms of percentage of SHO"</t>
  </si>
  <si>
    <t xml:space="preserve">Source: VTR March Presentation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</si>
</sst>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x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10" fontId="0" fillId="0" borderId="1" xfId="0" applyNumberFormat="1" applyBorder="1"/>
    <xf numFmtId="9" fontId="0" fillId="0" borderId="1" xfId="0" applyNumberFormat="1" applyBorder="1"/>
    <xf numFmtId="0" fontId="1" fillId="0" borderId="2" xfId="0" applyFont="1" applyBorder="1"/>
    <xf numFmtId="164" fontId="0" fillId="0" borderId="0" xfId="0" applyNumberFormat="1"/>
    <xf numFmtId="165" fontId="0" fillId="0" borderId="0" xfId="0" applyNumberFormat="1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Proforma SHOP % of Total NOI Compare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'Summary graphs'!$A$3</c:f>
              <c:strCache>
                <c:ptCount val="1"/>
                <c:pt idx="0">
                  <c:v>SHOP as a % of NOI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83E3-4BB6-8269-24FBD113CC7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'Summary graphs'!$B$1:$J$1</c15:sqref>
                  </c15:fullRef>
                </c:ext>
              </c:extLst>
              <c:f>'Summary graphs'!$B$1:$I$1</c:f>
              <c:strCache>
                <c:ptCount val="8"/>
                <c:pt idx="0">
                  <c:v>AHR</c:v>
                </c:pt>
                <c:pt idx="1">
                  <c:v>WELL</c:v>
                </c:pt>
                <c:pt idx="2">
                  <c:v>VTR</c:v>
                </c:pt>
                <c:pt idx="3">
                  <c:v>LTC</c:v>
                </c:pt>
                <c:pt idx="4">
                  <c:v>SBRA</c:v>
                </c:pt>
                <c:pt idx="5">
                  <c:v>NHI</c:v>
                </c:pt>
                <c:pt idx="6">
                  <c:v>CTRE</c:v>
                </c:pt>
                <c:pt idx="7">
                  <c:v>OHI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'Summary graphs'!$B$3:$J$3</c15:sqref>
                  </c15:fullRef>
                </c:ext>
              </c:extLst>
              <c:f>'Summary graphs'!$B$3:$I$3</c:f>
              <c:numCache>
                <c:formatCode>0%</c:formatCode>
                <c:ptCount val="8"/>
                <c:pt idx="0">
                  <c:v>0.76900000000000002</c:v>
                </c:pt>
                <c:pt idx="1">
                  <c:v>0.72</c:v>
                </c:pt>
                <c:pt idx="2">
                  <c:v>0.53</c:v>
                </c:pt>
                <c:pt idx="3">
                  <c:v>0.4</c:v>
                </c:pt>
                <c:pt idx="4">
                  <c:v>0.28899999999999998</c:v>
                </c:pt>
                <c:pt idx="5">
                  <c:v>0.2</c:v>
                </c:pt>
                <c:pt idx="6">
                  <c:v>0.01</c:v>
                </c:pt>
                <c:pt idx="7">
                  <c:v>2.0000000000000001E-4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E3-4BB6-8269-24FBD113CC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18301616"/>
        <c:axId val="181828673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'Summary graphs'!$A$2</c15:sqref>
                        </c15:formulaRef>
                      </c:ext>
                    </c:extLst>
                    <c:strCache>
                      <c:ptCount val="1"/>
                      <c:pt idx="0">
                        <c:v>SHOP as a % of Investment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'Summary graphs'!$B$1:$J$1</c15:sqref>
                        </c15:fullRef>
                        <c15:formulaRef>
                          <c15:sqref>'Summary graphs'!$B$1:$I$1</c15:sqref>
                        </c15:formulaRef>
                      </c:ext>
                    </c:extLst>
                    <c:strCache>
                      <c:ptCount val="8"/>
                      <c:pt idx="0">
                        <c:v>AHR</c:v>
                      </c:pt>
                      <c:pt idx="1">
                        <c:v>WELL</c:v>
                      </c:pt>
                      <c:pt idx="2">
                        <c:v>VTR</c:v>
                      </c:pt>
                      <c:pt idx="3">
                        <c:v>LTC</c:v>
                      </c:pt>
                      <c:pt idx="4">
                        <c:v>SBRA</c:v>
                      </c:pt>
                      <c:pt idx="5">
                        <c:v>NHI</c:v>
                      </c:pt>
                      <c:pt idx="6">
                        <c:v>CTRE</c:v>
                      </c:pt>
                      <c:pt idx="7">
                        <c:v>OHI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'Summary graphs'!$B$2:$J$2</c15:sqref>
                        </c15:fullRef>
                        <c15:formulaRef>
                          <c15:sqref>'Summary graphs'!$B$2:$I$2</c15:sqref>
                        </c15:formulaRef>
                      </c:ext>
                    </c:extLst>
                    <c:numCache>
                      <c:formatCode>0%</c:formatCode>
                      <c:ptCount val="8"/>
                      <c:pt idx="3">
                        <c:v>0.23599999999999999</c:v>
                      </c:pt>
                      <c:pt idx="4">
                        <c:v>0.34143080247146412</c:v>
                      </c:pt>
                      <c:pt idx="5">
                        <c:v>0.18060704464746152</c:v>
                      </c:pt>
                      <c:pt idx="6">
                        <c:v>2.2925990887177478E-2</c:v>
                      </c:pt>
                      <c:pt idx="7">
                        <c:v>3.0000000000000001E-3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3E3-4BB6-8269-24FBD113CC75}"/>
                  </c:ext>
                </c:extLst>
              </c15:ser>
            </c15:filteredBarSeries>
          </c:ext>
        </c:extLst>
      </c:barChart>
      <c:catAx>
        <c:axId val="1818301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8286736"/>
        <c:crosses val="autoZero"/>
        <c:auto val="1"/>
        <c:lblAlgn val="ctr"/>
        <c:lblOffset val="100"/>
        <c:noMultiLvlLbl val="0"/>
      </c:catAx>
      <c:valAx>
        <c:axId val="181828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8301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2626 FFO &amp; AFFO Multiple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'Summary graphs'!$A$31</c:f>
              <c:strCache>
                <c:ptCount val="1"/>
                <c:pt idx="0">
                  <c:v>2026 FFO Multiple</c:v>
                </c:pt>
              </c:strCache>
            </c:strRef>
          </c:tx>
          <c:invertIfNegative val="0"/>
          <c:cat>
            <c:strRef>
              <c:f>'Summary graphs'!$B$28:$I$28</c:f>
              <c:strCache>
                <c:ptCount val="8"/>
                <c:pt idx="0">
                  <c:v>WELL</c:v>
                </c:pt>
                <c:pt idx="1">
                  <c:v>AHR</c:v>
                </c:pt>
                <c:pt idx="2">
                  <c:v>VTR</c:v>
                </c:pt>
                <c:pt idx="3">
                  <c:v>CTRE</c:v>
                </c:pt>
                <c:pt idx="4">
                  <c:v>NHI</c:v>
                </c:pt>
                <c:pt idx="5">
                  <c:v>OHI</c:v>
                </c:pt>
                <c:pt idx="6">
                  <c:v>LTC</c:v>
                </c:pt>
                <c:pt idx="7">
                  <c:v>SBRA</c:v>
                </c:pt>
              </c:strCache>
            </c:strRef>
          </c:cat>
          <c:val>
            <c:numRef>
              <c:f>'Summary graphs'!$B$31:$I$31</c:f>
              <c:numCache>
                <c:formatCode>0.0</c:formatCode>
                <c:ptCount val="8"/>
                <c:pt idx="0">
                  <c:v>33</c:v>
                </c:pt>
                <c:pt idx="1">
                  <c:v>26.133663366336634</c:v>
                </c:pt>
                <c:pt idx="2">
                  <c:v>22.404699738903396</c:v>
                </c:pt>
                <c:pt idx="3">
                  <c:v>19.994974874371859</c:v>
                </c:pt>
                <c:pt idx="4">
                  <c:v>16.788954635108482</c:v>
                </c:pt>
                <c:pt idx="5" formatCode="General">
                  <c:v>14.925233644859812</c:v>
                </c:pt>
                <c:pt idx="6">
                  <c:v>13.931654676258992</c:v>
                </c:pt>
                <c:pt idx="7">
                  <c:v>13.496732026143789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C3-47B2-8FDB-2DFA4D4B7B51}"/>
            </c:ext>
          </c:extLst>
        </c:ser>
        <c:ser>
          <c:idx val="4"/>
          <c:order val="4"/>
          <c:tx>
            <c:strRef>
              <c:f>'Summary graphs'!$A$33</c:f>
              <c:strCache>
                <c:ptCount val="1"/>
                <c:pt idx="0">
                  <c:v>2026 AFFO Multiple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60-405B-8B12-3CE2C514F371}"/>
              </c:ext>
            </c:extLst>
          </c:dPt>
          <c:cat>
            <c:strRef>
              <c:f>'Summary graphs'!$B$28:$I$28</c:f>
              <c:strCache>
                <c:ptCount val="8"/>
                <c:pt idx="0">
                  <c:v>WELL</c:v>
                </c:pt>
                <c:pt idx="1">
                  <c:v>AHR</c:v>
                </c:pt>
                <c:pt idx="2">
                  <c:v>VTR</c:v>
                </c:pt>
                <c:pt idx="3">
                  <c:v>CTRE</c:v>
                </c:pt>
                <c:pt idx="4">
                  <c:v>NHI</c:v>
                </c:pt>
                <c:pt idx="5">
                  <c:v>OHI</c:v>
                </c:pt>
                <c:pt idx="6">
                  <c:v>LTC</c:v>
                </c:pt>
                <c:pt idx="7">
                  <c:v>SBRA</c:v>
                </c:pt>
              </c:strCache>
            </c:strRef>
          </c:cat>
          <c:val>
            <c:numRef>
              <c:f>'Summary graphs'!$B$33:$I$33</c:f>
              <c:numCache>
                <c:formatCode>0.0\x</c:formatCode>
                <c:ptCount val="8"/>
                <c:pt idx="0">
                  <c:v>39.321839080459768</c:v>
                </c:pt>
                <c:pt idx="1">
                  <c:v>30.691860465116278</c:v>
                </c:pt>
                <c:pt idx="2">
                  <c:v>27.86038961038961</c:v>
                </c:pt>
                <c:pt idx="3">
                  <c:v>20.095959595959595</c:v>
                </c:pt>
                <c:pt idx="4">
                  <c:v>16.560311284046694</c:v>
                </c:pt>
                <c:pt idx="5">
                  <c:v>15.504854368932039</c:v>
                </c:pt>
                <c:pt idx="6">
                  <c:v>13.782918149466191</c:v>
                </c:pt>
                <c:pt idx="7">
                  <c:v>13.152866242038215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0C3-47B2-8FDB-2DFA4D4B7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18301616"/>
        <c:axId val="1818286736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tx>
                  <c:strRef>
                    <c:extLst>
                      <c:ext uri="{02D57815-91ED-43cb-92C2-25804820EDAC}">
                        <c15:formulaRef>
                          <c15:sqref>'Summary graphs'!$A$29</c15:sqref>
                        </c15:formulaRef>
                      </c:ext>
                    </c:extLst>
                    <c:strCache>
                      <c:ptCount val="1"/>
                      <c:pt idx="0">
                        <c:v>Stock Price</c:v>
                      </c:pt>
                    </c:strCache>
                  </c:strRef>
                </c:tx>
                <c:invertIfNegative val="0"/>
                <c:dPt>
                  <c:idx val="3"/>
                  <c:invertIfNegative val="0"/>
                  <c:bubble3D val="0"/>
                  <c:spPr>
                    <a:solidFill>
                      <a:schemeClr val="accent6">
                        <a:lumMod val="60000"/>
                        <a:lumOff val="40000"/>
                      </a:schemeClr>
                    </a:solidFill>
                    <a:ln>
                      <a:noFill/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5-20C3-47B2-8FDB-2DFA4D4B7B51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'Summary graphs'!$B$28:$I$28</c15:sqref>
                        </c15:formulaRef>
                      </c:ext>
                    </c:extLst>
                    <c:strCache>
                      <c:ptCount val="8"/>
                      <c:pt idx="0">
                        <c:v>WELL</c:v>
                      </c:pt>
                      <c:pt idx="1">
                        <c:v>AHR</c:v>
                      </c:pt>
                      <c:pt idx="2">
                        <c:v>VTR</c:v>
                      </c:pt>
                      <c:pt idx="3">
                        <c:v>CTRE</c:v>
                      </c:pt>
                      <c:pt idx="4">
                        <c:v>NHI</c:v>
                      </c:pt>
                      <c:pt idx="5">
                        <c:v>OHI</c:v>
                      </c:pt>
                      <c:pt idx="6">
                        <c:v>LTC</c:v>
                      </c:pt>
                      <c:pt idx="7">
                        <c:v>SBRA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'Summary graphs'!$B$29:$I$29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205.26</c:v>
                      </c:pt>
                      <c:pt idx="1">
                        <c:v>52.79</c:v>
                      </c:pt>
                      <c:pt idx="2">
                        <c:v>85.81</c:v>
                      </c:pt>
                      <c:pt idx="3">
                        <c:v>39.79</c:v>
                      </c:pt>
                      <c:pt idx="4">
                        <c:v>85.12</c:v>
                      </c:pt>
                      <c:pt idx="5">
                        <c:v>47.91</c:v>
                      </c:pt>
                      <c:pt idx="6">
                        <c:v>38.729999999999997</c:v>
                      </c:pt>
                      <c:pt idx="7">
                        <c:v>20.65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20C3-47B2-8FDB-2DFA4D4B7B51}"/>
                  </c:ext>
                </c:extLst>
              </c15:ser>
            </c15:filteredBarSeries>
            <c15:filteredBarSeries>
              <c15:ser>
                <c:idx val="0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graphs'!$A$30</c15:sqref>
                        </c15:formulaRef>
                      </c:ext>
                    </c:extLst>
                    <c:strCache>
                      <c:ptCount val="1"/>
                      <c:pt idx="0">
                        <c:v>2026 FFO Mean Estimate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graphs'!$B$28:$I$28</c15:sqref>
                        </c15:formulaRef>
                      </c:ext>
                    </c:extLst>
                    <c:strCache>
                      <c:ptCount val="8"/>
                      <c:pt idx="0">
                        <c:v>WELL</c:v>
                      </c:pt>
                      <c:pt idx="1">
                        <c:v>AHR</c:v>
                      </c:pt>
                      <c:pt idx="2">
                        <c:v>VTR</c:v>
                      </c:pt>
                      <c:pt idx="3">
                        <c:v>CTRE</c:v>
                      </c:pt>
                      <c:pt idx="4">
                        <c:v>NHI</c:v>
                      </c:pt>
                      <c:pt idx="5">
                        <c:v>OHI</c:v>
                      </c:pt>
                      <c:pt idx="6">
                        <c:v>LTC</c:v>
                      </c:pt>
                      <c:pt idx="7">
                        <c:v>SBRA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graphs'!$B$30:$I$30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6.22</c:v>
                      </c:pt>
                      <c:pt idx="1">
                        <c:v>2.02</c:v>
                      </c:pt>
                      <c:pt idx="2">
                        <c:v>3.83</c:v>
                      </c:pt>
                      <c:pt idx="3">
                        <c:v>1.99</c:v>
                      </c:pt>
                      <c:pt idx="4">
                        <c:v>5.07</c:v>
                      </c:pt>
                      <c:pt idx="5">
                        <c:v>3.21</c:v>
                      </c:pt>
                      <c:pt idx="6">
                        <c:v>2.78</c:v>
                      </c:pt>
                      <c:pt idx="7">
                        <c:v>1.53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20C3-47B2-8FDB-2DFA4D4B7B5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graphs'!$A$32</c15:sqref>
                        </c15:formulaRef>
                      </c:ext>
                    </c:extLst>
                    <c:strCache>
                      <c:ptCount val="1"/>
                      <c:pt idx="0">
                        <c:v>2026 AFFO Mean Estimate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graphs'!$B$28:$I$28</c15:sqref>
                        </c15:formulaRef>
                      </c:ext>
                    </c:extLst>
                    <c:strCache>
                      <c:ptCount val="8"/>
                      <c:pt idx="0">
                        <c:v>WELL</c:v>
                      </c:pt>
                      <c:pt idx="1">
                        <c:v>AHR</c:v>
                      </c:pt>
                      <c:pt idx="2">
                        <c:v>VTR</c:v>
                      </c:pt>
                      <c:pt idx="3">
                        <c:v>CTRE</c:v>
                      </c:pt>
                      <c:pt idx="4">
                        <c:v>NHI</c:v>
                      </c:pt>
                      <c:pt idx="5">
                        <c:v>OHI</c:v>
                      </c:pt>
                      <c:pt idx="6">
                        <c:v>LTC</c:v>
                      </c:pt>
                      <c:pt idx="7">
                        <c:v>SBRA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'Summary graphs'!$B$32:$I$32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5.22</c:v>
                      </c:pt>
                      <c:pt idx="1">
                        <c:v>1.72</c:v>
                      </c:pt>
                      <c:pt idx="2">
                        <c:v>3.08</c:v>
                      </c:pt>
                      <c:pt idx="3">
                        <c:v>1.98</c:v>
                      </c:pt>
                      <c:pt idx="4">
                        <c:v>5.14</c:v>
                      </c:pt>
                      <c:pt idx="5">
                        <c:v>3.09</c:v>
                      </c:pt>
                      <c:pt idx="6">
                        <c:v>2.81</c:v>
                      </c:pt>
                      <c:pt idx="7">
                        <c:v>1.57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20C3-47B2-8FDB-2DFA4D4B7B51}"/>
                  </c:ext>
                </c:extLst>
              </c15:ser>
            </c15:filteredBarSeries>
          </c:ext>
        </c:extLst>
      </c:barChart>
      <c:catAx>
        <c:axId val="18183016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8286736"/>
        <c:crosses val="autoZero"/>
        <c:auto val="1"/>
        <c:lblAlgn val="ctr"/>
        <c:lblOffset val="100"/>
        <c:noMultiLvlLbl val="0"/>
      </c:catAx>
      <c:valAx>
        <c:axId val="181828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830161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customXml" Target="../ink/ink6.xml"/><Relationship Id="rId3" Type="http://schemas.openxmlformats.org/officeDocument/2006/relationships/customXml" Target="../ink/ink1.xml"/><Relationship Id="rId7" Type="http://schemas.openxmlformats.org/officeDocument/2006/relationships/customXml" Target="../ink/ink3.xml"/><Relationship Id="rId12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customXml" Target="../ink/ink5.xml"/><Relationship Id="rId5" Type="http://schemas.openxmlformats.org/officeDocument/2006/relationships/customXml" Target="../ink/ink2.xml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openxmlformats.org/officeDocument/2006/relationships/customXml" Target="../ink/ink4.xml"/><Relationship Id="rId1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ustomXml" Target="../ink/ink10.xml"/><Relationship Id="rId3" Type="http://schemas.openxmlformats.org/officeDocument/2006/relationships/image" Target="../media/image10.png"/><Relationship Id="rId7" Type="http://schemas.openxmlformats.org/officeDocument/2006/relationships/image" Target="../media/image12.png"/><Relationship Id="rId2" Type="http://schemas.openxmlformats.org/officeDocument/2006/relationships/customXml" Target="../ink/ink7.xml"/><Relationship Id="rId1" Type="http://schemas.openxmlformats.org/officeDocument/2006/relationships/image" Target="../media/image9.png"/><Relationship Id="rId6" Type="http://schemas.openxmlformats.org/officeDocument/2006/relationships/customXml" Target="../ink/ink9.xml"/><Relationship Id="rId5" Type="http://schemas.openxmlformats.org/officeDocument/2006/relationships/image" Target="../media/image11.png"/><Relationship Id="rId10" Type="http://schemas.openxmlformats.org/officeDocument/2006/relationships/image" Target="../media/image14.png"/><Relationship Id="rId4" Type="http://schemas.openxmlformats.org/officeDocument/2006/relationships/customXml" Target="../ink/ink8.xml"/><Relationship Id="rId9" Type="http://schemas.openxmlformats.org/officeDocument/2006/relationships/image" Target="../media/image1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customXml" Target="../ink/ink11.xml"/><Relationship Id="rId1" Type="http://schemas.openxmlformats.org/officeDocument/2006/relationships/image" Target="../media/image15.png"/><Relationship Id="rId5" Type="http://schemas.openxmlformats.org/officeDocument/2006/relationships/image" Target="../media/image16.png"/><Relationship Id="rId4" Type="http://schemas.openxmlformats.org/officeDocument/2006/relationships/customXml" Target="../ink/ink1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Relationship Id="rId5" Type="http://schemas.openxmlformats.org/officeDocument/2006/relationships/image" Target="../media/image8.png"/><Relationship Id="rId4" Type="http://schemas.openxmlformats.org/officeDocument/2006/relationships/customXml" Target="../ink/ink13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png"/><Relationship Id="rId13" Type="http://schemas.openxmlformats.org/officeDocument/2006/relationships/customXml" Target="../ink/ink19.xml"/><Relationship Id="rId3" Type="http://schemas.openxmlformats.org/officeDocument/2006/relationships/customXml" Target="../ink/ink14.xml"/><Relationship Id="rId7" Type="http://schemas.openxmlformats.org/officeDocument/2006/relationships/customXml" Target="../ink/ink16.xml"/><Relationship Id="rId12" Type="http://schemas.openxmlformats.org/officeDocument/2006/relationships/image" Target="../media/image27.pn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6" Type="http://schemas.openxmlformats.org/officeDocument/2006/relationships/image" Target="../media/image24.png"/><Relationship Id="rId11" Type="http://schemas.openxmlformats.org/officeDocument/2006/relationships/customXml" Target="../ink/ink18.xml"/><Relationship Id="rId5" Type="http://schemas.openxmlformats.org/officeDocument/2006/relationships/customXml" Target="../ink/ink15.xml"/><Relationship Id="rId15" Type="http://schemas.openxmlformats.org/officeDocument/2006/relationships/customXml" Target="../ink/ink20.xml"/><Relationship Id="rId10" Type="http://schemas.openxmlformats.org/officeDocument/2006/relationships/image" Target="../media/image26.png"/><Relationship Id="rId4" Type="http://schemas.openxmlformats.org/officeDocument/2006/relationships/image" Target="../media/image8.png"/><Relationship Id="rId9" Type="http://schemas.openxmlformats.org/officeDocument/2006/relationships/customXml" Target="../ink/ink17.xml"/><Relationship Id="rId14" Type="http://schemas.openxmlformats.org/officeDocument/2006/relationships/image" Target="../media/image28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ustomXml" Target="../ink/ink21.xml"/><Relationship Id="rId2" Type="http://schemas.openxmlformats.org/officeDocument/2006/relationships/image" Target="../media/image30.png"/><Relationship Id="rId1" Type="http://schemas.openxmlformats.org/officeDocument/2006/relationships/image" Target="../media/image29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3</xdr:row>
      <xdr:rowOff>179070</xdr:rowOff>
    </xdr:from>
    <xdr:to>
      <xdr:col>5</xdr:col>
      <xdr:colOff>114300</xdr:colOff>
      <xdr:row>19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700CA8-5182-FEFE-FACC-7A9E1342EB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53340</xdr:colOff>
      <xdr:row>34</xdr:row>
      <xdr:rowOff>34290</xdr:rowOff>
    </xdr:from>
    <xdr:to>
      <xdr:col>4</xdr:col>
      <xdr:colOff>403860</xdr:colOff>
      <xdr:row>49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6A41FFC-E925-1C14-9824-F299EDF311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29</xdr:col>
      <xdr:colOff>607314</xdr:colOff>
      <xdr:row>59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C8EDC8-F1DD-0A3A-D4DA-402A408E8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8288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60</xdr:col>
      <xdr:colOff>607314</xdr:colOff>
      <xdr:row>69</xdr:row>
      <xdr:rowOff>67223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2D3289-CC75-448C-FDCF-6EE5590C9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97600" y="182880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24</xdr:col>
      <xdr:colOff>468720</xdr:colOff>
      <xdr:row>11</xdr:row>
      <xdr:rowOff>105480</xdr:rowOff>
    </xdr:from>
    <xdr:to>
      <xdr:col>29</xdr:col>
      <xdr:colOff>252120</xdr:colOff>
      <xdr:row>16</xdr:row>
      <xdr:rowOff>125640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C2DECC41-A20D-6A31-3B12-4F48181DBA85}"/>
                </a:ext>
              </a:extLst>
            </xdr14:cNvPr>
            <xdr14:cNvContentPartPr/>
          </xdr14:nvContentPartPr>
          <xdr14:nvPr macro=""/>
          <xdr14:xfrm>
            <a:off x="15099120" y="2117160"/>
            <a:ext cx="2831400" cy="9345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C2DECC41-A20D-6A31-3B12-4F48181DBA85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5093000" y="2111040"/>
              <a:ext cx="2843640" cy="9468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118800</xdr:colOff>
      <xdr:row>16</xdr:row>
      <xdr:rowOff>152280</xdr:rowOff>
    </xdr:from>
    <xdr:to>
      <xdr:col>10</xdr:col>
      <xdr:colOff>411720</xdr:colOff>
      <xdr:row>20</xdr:row>
      <xdr:rowOff>12600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DAAAE8F7-7463-D29B-FE8D-5EDE22E73811}"/>
                </a:ext>
              </a:extLst>
            </xdr14:cNvPr>
            <xdr14:cNvContentPartPr/>
          </xdr14:nvContentPartPr>
          <xdr14:nvPr macro=""/>
          <xdr14:xfrm>
            <a:off x="3776400" y="3078360"/>
            <a:ext cx="2731320" cy="59184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DAAAE8F7-7463-D29B-FE8D-5EDE22E73811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3770280" y="3072240"/>
              <a:ext cx="2743560" cy="6040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575520</xdr:colOff>
      <xdr:row>18</xdr:row>
      <xdr:rowOff>151560</xdr:rowOff>
    </xdr:from>
    <xdr:to>
      <xdr:col>29</xdr:col>
      <xdr:colOff>261120</xdr:colOff>
      <xdr:row>25</xdr:row>
      <xdr:rowOff>162720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F209B85B-09D7-80B7-22F6-551AC8690758}"/>
                </a:ext>
              </a:extLst>
            </xdr14:cNvPr>
            <xdr14:cNvContentPartPr/>
          </xdr14:nvContentPartPr>
          <xdr14:nvPr macro=""/>
          <xdr14:xfrm>
            <a:off x="15815520" y="3443400"/>
            <a:ext cx="2124000" cy="129132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F209B85B-09D7-80B7-22F6-551AC8690758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5809400" y="3437280"/>
              <a:ext cx="2136240" cy="13035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50280</xdr:colOff>
      <xdr:row>40</xdr:row>
      <xdr:rowOff>182160</xdr:rowOff>
    </xdr:from>
    <xdr:to>
      <xdr:col>12</xdr:col>
      <xdr:colOff>122040</xdr:colOff>
      <xdr:row>46</xdr:row>
      <xdr:rowOff>46440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10B4FF94-DA44-AD6C-8842-0E43809B9A1F}"/>
                </a:ext>
              </a:extLst>
            </xdr14:cNvPr>
            <xdr14:cNvContentPartPr/>
          </xdr14:nvContentPartPr>
          <xdr14:nvPr macro=""/>
          <xdr14:xfrm>
            <a:off x="4317480" y="7497360"/>
            <a:ext cx="3119760" cy="9615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10B4FF94-DA44-AD6C-8842-0E43809B9A1F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4311360" y="7491240"/>
              <a:ext cx="3132000" cy="9738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26</xdr:col>
      <xdr:colOff>226560</xdr:colOff>
      <xdr:row>44</xdr:row>
      <xdr:rowOff>43200</xdr:rowOff>
    </xdr:from>
    <xdr:to>
      <xdr:col>29</xdr:col>
      <xdr:colOff>231960</xdr:colOff>
      <xdr:row>50</xdr:row>
      <xdr:rowOff>77760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17538033-DC85-3637-55E2-DDCF137D3D05}"/>
                </a:ext>
              </a:extLst>
            </xdr14:cNvPr>
            <xdr14:cNvContentPartPr/>
          </xdr14:nvContentPartPr>
          <xdr14:nvPr macro=""/>
          <xdr14:xfrm>
            <a:off x="16076160" y="8089920"/>
            <a:ext cx="1834200" cy="113184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17538033-DC85-3637-55E2-DDCF137D3D05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16070040" y="8083800"/>
              <a:ext cx="1846440" cy="11440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32</xdr:col>
      <xdr:colOff>426720</xdr:colOff>
      <xdr:row>7</xdr:row>
      <xdr:rowOff>289440</xdr:rowOff>
    </xdr:from>
    <xdr:to>
      <xdr:col>32</xdr:col>
      <xdr:colOff>427080</xdr:colOff>
      <xdr:row>8</xdr:row>
      <xdr:rowOff>240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59CF1E26-2616-4586-A5DA-E86251526097}"/>
                </a:ext>
              </a:extLst>
            </xdr14:cNvPr>
            <xdr14:cNvContentPartPr/>
          </xdr14:nvContentPartPr>
          <xdr14:nvPr macro=""/>
          <xdr14:xfrm>
            <a:off x="19933920" y="838080"/>
            <a:ext cx="360" cy="360"/>
          </xdr14:xfrm>
        </xdr:contentPart>
      </mc:Choice>
      <mc:Fallback xmlns="">
        <xdr:pic>
          <xdr:nvPicPr>
            <xdr:cNvPr id="11" name="Ink 10">
              <a:extLst>
                <a:ext uri="{FF2B5EF4-FFF2-40B4-BE49-F238E27FC236}">
                  <a16:creationId xmlns:a16="http://schemas.microsoft.com/office/drawing/2014/main" id="{59CF1E26-2616-4586-A5DA-E86251526097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19927800" y="83160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58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E3B683-C19A-E506-7DC8-540F68178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6</xdr:col>
      <xdr:colOff>326880</xdr:colOff>
      <xdr:row>9</xdr:row>
      <xdr:rowOff>13320</xdr:rowOff>
    </xdr:from>
    <xdr:to>
      <xdr:col>10</xdr:col>
      <xdr:colOff>411720</xdr:colOff>
      <xdr:row>16</xdr:row>
      <xdr:rowOff>25920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1A3559B8-D768-B266-F0A9-A2FDAECAC953}"/>
                </a:ext>
              </a:extLst>
            </xdr14:cNvPr>
            <xdr14:cNvContentPartPr/>
          </xdr14:nvContentPartPr>
          <xdr14:nvPr macro=""/>
          <xdr14:xfrm>
            <a:off x="3984480" y="1659240"/>
            <a:ext cx="2523240" cy="12927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1A3559B8-D768-B266-F0A9-A2FDAECAC953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3978360" y="1653120"/>
              <a:ext cx="2535480" cy="1305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61440</xdr:colOff>
      <xdr:row>36</xdr:row>
      <xdr:rowOff>101160</xdr:rowOff>
    </xdr:from>
    <xdr:to>
      <xdr:col>12</xdr:col>
      <xdr:colOff>360</xdr:colOff>
      <xdr:row>40</xdr:row>
      <xdr:rowOff>13680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CA271235-CB69-3578-3B8B-580DAD2DC925}"/>
                </a:ext>
              </a:extLst>
            </xdr14:cNvPr>
            <xdr14:cNvContentPartPr/>
          </xdr14:nvContentPartPr>
          <xdr14:nvPr macro=""/>
          <xdr14:xfrm>
            <a:off x="4328640" y="6684840"/>
            <a:ext cx="2986920" cy="64404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CA271235-CB69-3578-3B8B-580DAD2DC925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4322520" y="6678720"/>
              <a:ext cx="2999160" cy="656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212640</xdr:colOff>
      <xdr:row>40</xdr:row>
      <xdr:rowOff>29520</xdr:rowOff>
    </xdr:from>
    <xdr:to>
      <xdr:col>29</xdr:col>
      <xdr:colOff>200280</xdr:colOff>
      <xdr:row>47</xdr:row>
      <xdr:rowOff>30960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67345F30-8CAF-681A-4059-703903D51E1A}"/>
                </a:ext>
              </a:extLst>
            </xdr14:cNvPr>
            <xdr14:cNvContentPartPr/>
          </xdr14:nvContentPartPr>
          <xdr14:nvPr macro=""/>
          <xdr14:xfrm>
            <a:off x="15452640" y="7344720"/>
            <a:ext cx="2426040" cy="128160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67345F30-8CAF-681A-4059-703903D51E1A}"/>
                </a:ext>
              </a:extLst>
            </xdr:cNvPr>
            <xdr:cNvPicPr/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5446520" y="7338600"/>
              <a:ext cx="2438280" cy="12938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604320</xdr:colOff>
      <xdr:row>14</xdr:row>
      <xdr:rowOff>29520</xdr:rowOff>
    </xdr:from>
    <xdr:to>
      <xdr:col>29</xdr:col>
      <xdr:colOff>94440</xdr:colOff>
      <xdr:row>20</xdr:row>
      <xdr:rowOff>79560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32A3383F-805C-9E34-1EC3-C6CBC2789F22}"/>
                </a:ext>
              </a:extLst>
            </xdr14:cNvPr>
            <xdr14:cNvContentPartPr/>
          </xdr14:nvContentPartPr>
          <xdr14:nvPr macro=""/>
          <xdr14:xfrm>
            <a:off x="15844320" y="2589840"/>
            <a:ext cx="1928520" cy="114732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2A3383F-805C-9E34-1EC3-C6CBC2789F22}"/>
                </a:ext>
              </a:extLst>
            </xdr:cNvPr>
            <xdr:cNvPicPr/>
          </xdr:nvPicPr>
          <xdr:blipFill>
            <a:blip xmlns:r="http://schemas.openxmlformats.org/officeDocument/2006/relationships" r:embed="rId9"/>
            <a:stretch>
              <a:fillRect/>
            </a:stretch>
          </xdr:blipFill>
          <xdr:spPr>
            <a:xfrm>
              <a:off x="15838200" y="2583720"/>
              <a:ext cx="1940760" cy="11595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31</xdr:col>
      <xdr:colOff>0</xdr:colOff>
      <xdr:row>9</xdr:row>
      <xdr:rowOff>0</xdr:rowOff>
    </xdr:from>
    <xdr:to>
      <xdr:col>60</xdr:col>
      <xdr:colOff>607314</xdr:colOff>
      <xdr:row>68</xdr:row>
      <xdr:rowOff>67223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8412A71-D090-A2B0-44C4-051B62916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8897600" y="1645920"/>
          <a:ext cx="18285714" cy="108571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58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951DEF-DBAF-0C2C-5D77-7295441C5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30</xdr:col>
      <xdr:colOff>502560</xdr:colOff>
      <xdr:row>6</xdr:row>
      <xdr:rowOff>137520</xdr:rowOff>
    </xdr:from>
    <xdr:to>
      <xdr:col>30</xdr:col>
      <xdr:colOff>502920</xdr:colOff>
      <xdr:row>6</xdr:row>
      <xdr:rowOff>137880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26501A1F-E8BC-698B-EF39-D9BFE9778C44}"/>
                </a:ext>
              </a:extLst>
            </xdr14:cNvPr>
            <xdr14:cNvContentPartPr/>
          </xdr14:nvContentPartPr>
          <xdr14:nvPr macro=""/>
          <xdr14:xfrm>
            <a:off x="18790560" y="1234800"/>
            <a:ext cx="360" cy="3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26501A1F-E8BC-698B-EF39-D9BFE9778C44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8784440" y="122832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30</xdr:col>
      <xdr:colOff>472320</xdr:colOff>
      <xdr:row>9</xdr:row>
      <xdr:rowOff>30600</xdr:rowOff>
    </xdr:from>
    <xdr:to>
      <xdr:col>30</xdr:col>
      <xdr:colOff>472680</xdr:colOff>
      <xdr:row>9</xdr:row>
      <xdr:rowOff>30960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9D3572B0-29DE-4B3B-4BF8-D65DE13485CE}"/>
                </a:ext>
              </a:extLst>
            </xdr14:cNvPr>
            <xdr14:cNvContentPartPr/>
          </xdr14:nvContentPartPr>
          <xdr14:nvPr macro=""/>
          <xdr14:xfrm>
            <a:off x="18760320" y="1676520"/>
            <a:ext cx="360" cy="360"/>
          </xdr14:xfrm>
        </xdr:contentPart>
      </mc:Choice>
      <mc:Fallback xmlns="">
        <xdr:pic>
          <xdr:nvPicPr>
            <xdr:cNvPr id="8" name="Ink 7">
              <a:extLst>
                <a:ext uri="{FF2B5EF4-FFF2-40B4-BE49-F238E27FC236}">
                  <a16:creationId xmlns:a16="http://schemas.microsoft.com/office/drawing/2014/main" id="{9D3572B0-29DE-4B3B-4BF8-D65DE13485CE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8754200" y="167040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31</xdr:col>
      <xdr:colOff>0</xdr:colOff>
      <xdr:row>8</xdr:row>
      <xdr:rowOff>0</xdr:rowOff>
    </xdr:from>
    <xdr:to>
      <xdr:col>60</xdr:col>
      <xdr:colOff>607314</xdr:colOff>
      <xdr:row>67</xdr:row>
      <xdr:rowOff>67223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2E2614D-AC70-260D-F6E8-A39BF0F7A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897600" y="1463040"/>
          <a:ext cx="18285714" cy="108571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59</xdr:row>
      <xdr:rowOff>67223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A57073-9E56-F7A5-0081-A043CB7D2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53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962A43-0314-E7F7-3B58-495B8ADC4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58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A5E813-2FF0-55D8-34CB-31968BFE7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60</xdr:col>
      <xdr:colOff>607314</xdr:colOff>
      <xdr:row>68</xdr:row>
      <xdr:rowOff>67223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53629B5-B3FE-ECDE-7F7D-EA06CBF5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97600" y="164592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9</xdr:row>
      <xdr:rowOff>0</xdr:rowOff>
    </xdr:from>
    <xdr:to>
      <xdr:col>91</xdr:col>
      <xdr:colOff>607314</xdr:colOff>
      <xdr:row>68</xdr:row>
      <xdr:rowOff>67223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E9BB2D6-F11C-BF20-3688-B528F381F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795200" y="164592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32</xdr:col>
      <xdr:colOff>426720</xdr:colOff>
      <xdr:row>5</xdr:row>
      <xdr:rowOff>289440</xdr:rowOff>
    </xdr:from>
    <xdr:to>
      <xdr:col>32</xdr:col>
      <xdr:colOff>427080</xdr:colOff>
      <xdr:row>6</xdr:row>
      <xdr:rowOff>240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0A642EE6-4A19-4A55-97DB-CCC4C07FC2B9}"/>
                </a:ext>
              </a:extLst>
            </xdr14:cNvPr>
            <xdr14:cNvContentPartPr/>
          </xdr14:nvContentPartPr>
          <xdr14:nvPr macro=""/>
          <xdr14:xfrm>
            <a:off x="19933920" y="83808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0A642EE6-4A19-4A55-97DB-CCC4C07FC2B9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19927800" y="83160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29</xdr:col>
      <xdr:colOff>607314</xdr:colOff>
      <xdr:row>58</xdr:row>
      <xdr:rowOff>67223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3FBDD1-25C7-7181-DBF6-25747BFE8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096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0</xdr:rowOff>
    </xdr:from>
    <xdr:to>
      <xdr:col>60</xdr:col>
      <xdr:colOff>607314</xdr:colOff>
      <xdr:row>64</xdr:row>
      <xdr:rowOff>67223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8DB24E-F3D6-2277-4A51-92C16F95A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97600" y="91440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29</xdr:col>
      <xdr:colOff>45840</xdr:colOff>
      <xdr:row>15</xdr:row>
      <xdr:rowOff>30240</xdr:rowOff>
    </xdr:from>
    <xdr:to>
      <xdr:col>29</xdr:col>
      <xdr:colOff>46200</xdr:colOff>
      <xdr:row>15</xdr:row>
      <xdr:rowOff>30600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FB897C4D-640B-5D4B-E4F5-D34A8A414F78}"/>
                </a:ext>
              </a:extLst>
            </xdr14:cNvPr>
            <xdr14:cNvContentPartPr/>
          </xdr14:nvContentPartPr>
          <xdr14:nvPr macro=""/>
          <xdr14:xfrm>
            <a:off x="17724240" y="2773440"/>
            <a:ext cx="360" cy="3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FB897C4D-640B-5D4B-E4F5-D34A8A414F78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7718120" y="276696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289320</xdr:colOff>
      <xdr:row>16</xdr:row>
      <xdr:rowOff>45360</xdr:rowOff>
    </xdr:from>
    <xdr:to>
      <xdr:col>29</xdr:col>
      <xdr:colOff>215400</xdr:colOff>
      <xdr:row>24</xdr:row>
      <xdr:rowOff>153360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97B1A4C5-AD2D-1DFD-92EF-73C6B553BDE3}"/>
                </a:ext>
              </a:extLst>
            </xdr14:cNvPr>
            <xdr14:cNvContentPartPr/>
          </xdr14:nvContentPartPr>
          <xdr14:nvPr macro=""/>
          <xdr14:xfrm>
            <a:off x="15529320" y="2971440"/>
            <a:ext cx="2364480" cy="157104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97B1A4C5-AD2D-1DFD-92EF-73C6B553BDE3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5523200" y="2965320"/>
              <a:ext cx="2376720" cy="1583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26</xdr:col>
      <xdr:colOff>19560</xdr:colOff>
      <xdr:row>43</xdr:row>
      <xdr:rowOff>17280</xdr:rowOff>
    </xdr:from>
    <xdr:to>
      <xdr:col>29</xdr:col>
      <xdr:colOff>79320</xdr:colOff>
      <xdr:row>49</xdr:row>
      <xdr:rowOff>92160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731B854B-12E2-E1CE-A404-9F433F530A36}"/>
                </a:ext>
              </a:extLst>
            </xdr14:cNvPr>
            <xdr14:cNvContentPartPr/>
          </xdr14:nvContentPartPr>
          <xdr14:nvPr macro=""/>
          <xdr14:xfrm>
            <a:off x="15869160" y="7881120"/>
            <a:ext cx="1888560" cy="11721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731B854B-12E2-E1CE-A404-9F433F530A36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5863040" y="7875000"/>
              <a:ext cx="1900800" cy="11844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306360</xdr:colOff>
      <xdr:row>14</xdr:row>
      <xdr:rowOff>102960</xdr:rowOff>
    </xdr:from>
    <xdr:to>
      <xdr:col>10</xdr:col>
      <xdr:colOff>536640</xdr:colOff>
      <xdr:row>19</xdr:row>
      <xdr:rowOff>122760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F8525201-D074-94FC-37DC-73665DCF2328}"/>
                </a:ext>
              </a:extLst>
            </xdr14:cNvPr>
            <xdr14:cNvContentPartPr/>
          </xdr14:nvContentPartPr>
          <xdr14:nvPr macro=""/>
          <xdr14:xfrm>
            <a:off x="3963960" y="2663280"/>
            <a:ext cx="2668680" cy="93420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F8525201-D074-94FC-37DC-73665DCF2328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3957840" y="2657160"/>
              <a:ext cx="2680920" cy="9464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193920</xdr:colOff>
      <xdr:row>39</xdr:row>
      <xdr:rowOff>105120</xdr:rowOff>
    </xdr:from>
    <xdr:to>
      <xdr:col>12</xdr:col>
      <xdr:colOff>154440</xdr:colOff>
      <xdr:row>44</xdr:row>
      <xdr:rowOff>154440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DF3626E5-6A82-856A-3147-3EF6F77EE63A}"/>
                </a:ext>
              </a:extLst>
            </xdr14:cNvPr>
            <xdr14:cNvContentPartPr/>
          </xdr14:nvContentPartPr>
          <xdr14:nvPr macro=""/>
          <xdr14:xfrm>
            <a:off x="4461120" y="7237440"/>
            <a:ext cx="3008520" cy="96372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DF3626E5-6A82-856A-3147-3EF6F77EE63A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4455000" y="7231320"/>
              <a:ext cx="3020760" cy="975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24</xdr:col>
      <xdr:colOff>590400</xdr:colOff>
      <xdr:row>11</xdr:row>
      <xdr:rowOff>15480</xdr:rowOff>
    </xdr:from>
    <xdr:to>
      <xdr:col>28</xdr:col>
      <xdr:colOff>565440</xdr:colOff>
      <xdr:row>15</xdr:row>
      <xdr:rowOff>93960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965E73C9-73DC-1079-2D5D-188E388A98CC}"/>
                </a:ext>
              </a:extLst>
            </xdr14:cNvPr>
            <xdr14:cNvContentPartPr/>
          </xdr14:nvContentPartPr>
          <xdr14:nvPr macro=""/>
          <xdr14:xfrm>
            <a:off x="15220800" y="2027160"/>
            <a:ext cx="2413440" cy="81000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965E73C9-73DC-1079-2D5D-188E388A98CC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15214680" y="2021040"/>
              <a:ext cx="2425680" cy="8222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32</xdr:col>
      <xdr:colOff>426720</xdr:colOff>
      <xdr:row>3</xdr:row>
      <xdr:rowOff>289440</xdr:rowOff>
    </xdr:from>
    <xdr:to>
      <xdr:col>32</xdr:col>
      <xdr:colOff>427080</xdr:colOff>
      <xdr:row>3</xdr:row>
      <xdr:rowOff>289800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7BE2E0CD-B230-5F6B-F97D-E971C7304975}"/>
                </a:ext>
              </a:extLst>
            </xdr14:cNvPr>
            <xdr14:cNvContentPartPr/>
          </xdr14:nvContentPartPr>
          <xdr14:nvPr macro=""/>
          <xdr14:xfrm>
            <a:off x="19933920" y="838080"/>
            <a:ext cx="360" cy="360"/>
          </xdr14:xfrm>
        </xdr:contentPart>
      </mc:Choice>
      <mc:Fallback xmlns="">
        <xdr:pic>
          <xdr:nvPicPr>
            <xdr:cNvPr id="11" name="Ink 10">
              <a:extLst>
                <a:ext uri="{FF2B5EF4-FFF2-40B4-BE49-F238E27FC236}">
                  <a16:creationId xmlns:a16="http://schemas.microsoft.com/office/drawing/2014/main" id="{7BE2E0CD-B230-5F6B-F97D-E971C7304975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9927800" y="83160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607314</xdr:colOff>
      <xdr:row>58</xdr:row>
      <xdr:rowOff>6263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B9C8B4-FA27-F943-6B5A-C9B385B9F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60</xdr:col>
      <xdr:colOff>607314</xdr:colOff>
      <xdr:row>68</xdr:row>
      <xdr:rowOff>67223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49B2B57-1BD8-003F-A148-D5EB360D6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97600" y="1645920"/>
          <a:ext cx="18285714" cy="10857143"/>
        </a:xfrm>
        <a:prstGeom prst="rect">
          <a:avLst/>
        </a:prstGeom>
      </xdr:spPr>
    </xdr:pic>
    <xdr:clientData/>
  </xdr:twoCellAnchor>
  <xdr:twoCellAnchor editAs="oneCell">
    <xdr:from>
      <xdr:col>31</xdr:col>
      <xdr:colOff>426720</xdr:colOff>
      <xdr:row>6</xdr:row>
      <xdr:rowOff>289440</xdr:rowOff>
    </xdr:from>
    <xdr:to>
      <xdr:col>31</xdr:col>
      <xdr:colOff>427080</xdr:colOff>
      <xdr:row>7</xdr:row>
      <xdr:rowOff>240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44C1066B-B6D3-4887-AD63-5EA7D7C43578}"/>
                </a:ext>
              </a:extLst>
            </xdr14:cNvPr>
            <xdr14:cNvContentPartPr/>
          </xdr14:nvContentPartPr>
          <xdr14:nvPr macro=""/>
          <xdr14:xfrm>
            <a:off x="19933920" y="838080"/>
            <a:ext cx="360" cy="3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44C1066B-B6D3-4887-AD63-5EA7D7C43578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9927800" y="83160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05.095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6530 723 24575,'-146'-4'0,"0"-7"0,-172-34 0,-274-101 0,31 27 0,520 112 0,-395-100 0,186 39 0,109 38 0,-1 5 0,-1 6 0,-211 1 0,-124-26 0,249 16 0,-407-20 0,481 45 0,-1 7 0,-168 26 0,251-20 0,-200 39 0,242-41 0,0 2 0,1 1 0,0 1 0,0 2 0,2 0 0,-41 29 0,-6 15 0,2 3 0,3 4 0,-84 100 0,131-137 0,2 2 0,0 0 0,3 1 0,-19 41 0,-47 136 0,58-136 0,3-13 0,-26 112 0,45-151 0,1-1 0,0 0 0,1 1 0,2 0 0,0-1 0,1 1 0,1 0 0,0-1 0,2 0 0,7 27 0,11 2 0,1 0 0,2-1 0,3-2 0,1 0 0,61 69 0,-50-71-36,1-1 0,2-3 1,2-1-1,2-3 0,1-1 0,1-3 0,2-1 0,73 29 0,36 5-767,258 64-1,-159-64 757,3-12 0,2-11 0,2-12 0,389-6 1,-233-46 46,733-53 117,-874 79 1062,173-3-311,-359-9-868,172-37 0,-169 26 0,279-62 0,272-45 0,-596 121 0,-7 2 0,1-3 0,-1-1 0,0-3 0,45-16 0,275-118 0,-353 140 0,-1-1 0,0-1 0,-1 0 0,1-1 0,-1 0 0,-1 0 0,1-1 0,10-13 0,6-9 0,32-48 0,-24 26 0,-3-1 0,-2-2 0,26-69 0,-54 120 0,0 0 0,-1 1 0,1-1 0,-1 0 0,0 0 0,-1 0 0,1-1 0,-1 1 0,0 0 0,0 0 0,0 0 0,-1 0 0,-1-6 0,-1 4 0,1 1 0,-1-1 0,0 1 0,-1 0 0,1 0 0,-1 0 0,-1 0 0,1 1 0,-7-7 0,-15-14 0,-2 2 0,0 1 0,-52-32 0,-104-50 0,90 55 0,-320-161 0,249 131 0,134 62 0,1-2 0,0-1 0,1-1 0,1-2 0,-41-46 0,36 38 0,20 21 0,0 0 0,-1 1 0,0 0 0,0 1 0,-1 1 0,-26-11 0,3 5 0,-64-16 0,72 24-682,-35-3-1,26 5-6143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09.38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7586 297 24575,'-561'1'-644,"-552"-2"-1568,1-33 2170,792 12 16,-203-7 1876,-822-43-1636,1048 33-89,-44-5 177,-5 26-83,317 18-162,-543-12 100,505 6-157,-88-8 0,-158 8 0,298 6 0,-1 1 0,1 0 0,-1 1 0,1 1 0,0 1 0,0 0 0,0 1 0,0 1 0,1 0 0,0 1 0,0 0 0,-16 12 0,-17 22 0,1 2 0,-63 77 0,99-108 0,2 1 0,-1 0 0,2 0 0,0 1 0,0 0 0,2 0 0,-1 1 0,2-1 0,0 1 0,-3 29 0,2 4 0,3 0 0,4 55 0,2-63 0,1 0 0,2-1 0,2 0 0,1 0 0,2-1 0,2 0 0,1-1 0,2-1 0,2 0 0,1-1 0,1-1 0,2-2 0,2 0 0,55 56 0,-64-74 0,2 0 0,0-1 0,0-1 0,1-1 0,1 0 0,0-2 0,0 0 0,1-1 0,27 6 0,23 2 0,107 10 0,-164-24 0,441 32 0,-225-20 0,466 12 0,2-27 0,-257-1 0,155-15 0,-200-8 0,-275 23 0,152 17 0,-182-3 0,149 39 0,-118-22 0,2-5 0,1-5 0,1-6 0,183-4 0,-184-11 0,160 3 0,-175 15 0,-82-10 0,1-1 0,52 1 0,-71-6 0,1 0 0,-1-2 0,0 1 0,0-1 0,0 0 0,-1-1 0,1-1 0,-1 1 0,1-1 0,-1-1 0,0 0 0,8-6 0,-1-1 0,-1 0 0,-1-1 0,0-1 0,0 0 0,14-22 0,49-84 0,-59 88 0,2 0 0,1 2 0,1 1 0,33-36 0,-34 46 0,7-7 0,-1-1 0,0-1 0,29-43 0,-21 18 0,-9 11 0,2 1 0,52-57 0,-39 52 0,-3-1 0,-2-3 0,51-91 0,-20 37-1365,-50 76-5461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13.446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4836 933 24575,'-18'-1'0,"-1"-1"0,1-1 0,0 0 0,0-2 0,-26-9 0,20 7 0,-104-38-347,-198-97 0,-109-94-318,-42-19 984,310 184-262,140 62-58,-1 2 0,1 1 0,-2 0 0,-35-1 0,-154 7 857,-61-4-724,-92-39-132,-363-23 0,697 67 0,-1 2 0,1 1 0,0 2 0,1 2 0,-41 14 0,-6 0 0,-47 1 0,98-20 0,1 2 0,-1 2 0,1 0 0,0 3 0,-39 16 0,53-18 0,-158 82 0,139-69 0,1 2 0,-56 47 0,54-36 0,2 1 0,1 1 0,-52 72 0,71-84 0,1 0 0,0 0 0,2 1 0,1 1 0,1 0 0,2 1 0,0-1 0,-5 38 0,5 8 0,4 0 0,2-1 0,4 1 0,2 0 0,4-1 0,3 0 0,24 81 0,-22-109 0,2-1 0,1-1 0,3 0 0,1-1 0,33 47 0,-16-34 0,2-3 0,2-1 0,52 47 0,74 68 0,146 133 0,-162-155 0,-70-64 0,104 78 0,-170-145 0,85 64 0,3-5 0,142 71 0,-155-100 0,2-3 0,2-5 0,1-4 0,1-4 0,1-4 0,1-4 0,195 7 0,-195-24 0,-17-1 0,0 3 0,106 17 0,117 50 0,132 21 0,-386-84 0,0-2 0,1-2 0,-1-3 0,1-1 0,-1-3 0,84-19 0,-93 14 0,-1-2 0,0-2 0,0-2 0,-2-1 0,0-2 0,-1-2 0,65-47 0,212-178 0,-205 164 0,-43 31 0,79-45 0,-115 77 0,-2-1 0,0-1 0,-1-2 0,-1-1 0,-2 0 0,0-2 0,-2-1 0,0-1 0,19-35 0,5-17 0,-4-1 0,41-109 0,-68 151 0,50-141 0,-59 158 0,-1 0 0,-1 0 0,0 0 0,-2 0 0,-1 0 0,-2-34 0,-2 37 0,-1 1 0,-1-1 0,0 1 0,-1 0 0,-2 0 0,1 1 0,-19-29 0,-82-107 0,95 135 0,-143-170 0,135 168 0,0 0 0,0 2 0,-2 0 0,0 1 0,-2 1 0,-36-17 0,-15 3 0,-1 3 0,-126-25 0,142 38 0,-22-6-455,-1 5 0,-118-8 0,161 22-6371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16.911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8665 1230 24575,'-389'-72'-105,"-5"29"-2145,239 28 595,-916-99-1375,1-28 2728,-434-99-544,1258 197 1168,2-11 0,-267-97 0,301 79-249,-3 9-1,-224-36 1,-470-2 2401,204 90 2121,629 13-4660,55-1 65,0 1 0,0 0 0,0 2 0,0 0 0,-30 10 0,40-9 0,-1 0 0,1 0 0,0 1 0,0 0 0,0 1 0,1 0 0,-1 0 0,2 1 0,-1 0 0,1 0 0,-12 15 0,-7 16 0,2 0 0,-34 72 0,-20 91 0,63-160 0,-42 139 0,50-152 0,2 1 0,0 0 0,2 0 0,1 44 0,7-4 0,25 122 0,33 62 0,-48-203 0,2-1 0,2 0 0,3-1 0,1-1 0,2-2 0,3 0 0,1-2 0,2-1 0,39 41 0,87 99 0,-131-153 0,2-1 0,2-2 0,0-1 0,39 25 0,-58-42 0,62 41-8,1-4 0,2-2-1,2-4 1,137 48-1,-105-52-100,1-6 0,2-4 1,125 11-1,-65-23 35,1-7 1,0-8 0,0-8-1,298-55 1,216-94-65,-481 102 104,59-15 40,-196 56-6,609-149 0,-8-30 0,-226 63 411,-352 111-259,1 4-1,179-10 1,581 57-8,-470 14-144,-340-37 0,1-2 0,-1-3 0,52-2 0,126-22 0,-149 13 0,-12 5 0,-46 5 0,1-2 0,-1 0 0,0-1 0,1-1 0,26-7 0,-38 8 0,-1 0 0,0-1 0,1 1 0,-1 0 0,0-1 0,0 0 0,0 0 0,-1 0 0,1 0 0,-1 0 0,1 0 0,-1-1 0,0 1 0,0-1 0,-1 1 0,1-1 0,-1 0 0,0 0 0,0 0 0,0 1 0,0-1 0,0-5 0,1-12 0,-1-1 0,-1 1 0,-3-22 0,2 14 0,-6-170-1365,6 160-5461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37.68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4196 176 24575,'-4'4'0,"-1"-1"0,-1 0 0,1 1 0,0-2 0,-1 1 0,1-1 0,-1 0 0,-9 3 0,-3 0 0,-51 18 0,-1-3 0,-2-4 0,-86 10 0,48-16 0,-164-7 0,201-8 0,1-3 0,-112-28 0,-141-57 0,140 38 0,-131-23 0,247 66 0,-1 2 0,-112 1 0,-111 33 0,18 0 0,98-22 0,-121 5 0,245-3 0,0 3 0,0 2 0,-80 25 0,77-16 0,-123 46 0,157-54 0,1 0 0,0 2 0,0 1 0,1 0 0,-33 30 0,39-28 0,0 0 0,0 2 0,2 0 0,0 0 0,1 1 0,1 0 0,1 1 0,0 0 0,1 1 0,-5 20 0,3 0 0,1 1 0,2 0 0,2 0 0,0 46 0,4-2 0,3 0 0,24 147 0,14-44 0,89 257 0,-60-204 0,-45-147 0,64 159 0,-73-219 0,47 98 0,-56-122 0,1-1 0,-1 0 0,2 0 0,-1-1 0,1 1 0,1-2 0,-1 1 0,1-1 0,18 10 0,-5-4 0,0-1 0,1-1 0,34 10 0,15 2 0,-15-5 0,85 37 0,-94-32 0,1-3 0,89 25 0,525 99 0,-371-116 0,-207-23 0,-42-2 0,0 2 0,-1 2 0,0 2 0,62 21 0,-80-23 0,0 0 0,0-2 0,0-1 0,39 2 0,103-6 0,-91-1 0,7 0 0,11 2 0,157-20 0,21-2 0,-131 14 0,-120 4 0,0-1 0,0-1 0,-1 0 0,1-2 0,-1 0 0,31-18 0,18-6 0,-12 5 0,-1-3 0,-1-3 0,51-39 0,51-31 0,-121 83 0,-2-1 0,-1-2 0,0-1 0,-2-2 0,-1 0 0,36-41 0,-26 15 0,-2-2 0,51-98 0,40-126 0,-109 234 0,15-35 0,29-102 0,-53 139 0,0 0 0,-3-1 0,-2 0 0,1-67 0,-6 88 0,-8-232 0,6 232 0,-1-1 0,0 1 0,-2 0 0,-14-38 0,14 47 0,-1-1 0,0 1 0,0 0 0,-2 0 0,1 1 0,-1 0 0,-1 0 0,-17-16 0,-29-24 0,-59-72 0,95 101 0,-2 0 0,-1 2 0,0 1 0,-1 0 0,-1 2 0,-1 0 0,-39-19 0,36 20 0,2-2 0,0-1 0,-46-42 0,46 36 0,-2 2 0,-55-36 0,64 51-36,-1 0 1,0 1-1,-1 0 0,1 2 0,-33-4 1,16 2-1116,-9-2-5675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52.02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2:34.62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7008 1783 24575,'-567'-113'-1006,"236"53"-1967,-71-29 1703,-1351-431-1202,960 221 1329,218 78 1637,356 146 646,-151-60 878,319 112-1937,-213-87 1974,179 79-1029,-99-23 0,108 37-770,-1 4 0,-1 2 0,-114 0 0,106 10-256,-288 7 0,363-4 0,-1-1 0,0 2 0,0 0 0,1 0 0,0 1 0,0 0 0,0 1 0,0 0 0,1 1 0,-1 0 0,1 1 0,1 0 0,0 0 0,0 1 0,0 0 0,1 1 0,0 0 0,-8 12 0,-4 8 0,1 1 0,2 1 0,1 1 0,-22 63 0,3 9 0,-38 206 0,13 116 0,37-239 0,6-42 0,6 0 0,11 199 0,6-255 0,4 1 0,4-2 0,4 0 0,4-1 0,35 90 0,68 125 0,-92-235 0,2-2 0,61 87 0,-77-128 0,0-1 0,2 0 0,0-2 0,2 0 0,0-2 0,1 0 0,45 25 0,-36-26 0,2-1 0,-1-3 0,2 0 0,0-2 0,69 13 0,-8-11 1,125 3 1,102-16-375,-244-2 138,793 7 114,-784-3 121,641 34 0,-538-24 303,251-16-1,353-25-170,3 28-152,-358 1 29,-428-1-9,1-1 0,-1 0 0,1-1 0,-1 0 0,0-1 0,0-1 0,0 0 0,13-6 0,-9 1 0,0-1 0,-1 0 0,0-1 0,-1 0 0,16-16 0,36-34 0,-2-3 0,-4-2 0,101-142 0,-53 47 0,-100 146 0,-2-1 0,0 1 0,0-1 0,-2 0 0,0 0 0,-1-1 0,0 0 0,1-26 0,-3 7 0,-1 0 0,-2 0 0,-5-36 0,1 45 0,-2 1 0,-1 0 0,-1 1 0,-1 0 0,-19-35 0,4 7 0,-133-347-1365,131 321-5461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2:37.488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8296 651 24575,'-12'-5'0,"0"1"0,-1 0 0,1 1 0,-1 0 0,0 1 0,0 1 0,-17 0 0,-12-3 0,-813-50 0,-12 48 0,639 1-676,0-10 0,0-10-1,-266-64 1,-129-79 355,45 10 346,415 121-377,-262-23 0,352 55 543,-1 4 0,0 3 0,1 3 1,-1 3-1,2 3 0,-74 22 0,54-8 598,-2-4 0,-172 15 0,-314-42-789,0-50 0,237 20 0,275 29 0,-328-16 0,361 24 0,0 2 0,1 2 0,-45 11 0,71-13 0,1 0 0,-1 0 0,0 1 0,1 0 0,0 0 0,0 1 0,0 0 0,1 0 0,-1 1 0,1-1 0,1 1 0,-1 1 0,1-1 0,0 1 0,0 0 0,1 0 0,0 0 0,0 1 0,1 0 0,-4 11 0,-3 13 0,1 0 0,2 1 0,-6 56 0,-33 462 0,36-409 0,-26 148 0,35-281 0,0 1 0,1 0 0,1-1 0,0 1 0,0 0 0,1-1 0,0 1 0,1-1 0,0 1 0,0-1 0,1 0 0,0 0 0,1-1 0,6 11 0,-2-8 0,-1-1 0,2 0 0,-1-1 0,1 0 0,1-1 0,-1 0 0,1 0 0,1-1 0,23 11 0,16 3 4,1-1-1,1-3 1,75 13-1,170 16-187,140-2-1157,736-18 0,-477-80 551,-1-38-271,-83 11 139,-1 25 222,559 43 1787,-642 17 4151,-506-3-5238,0 1 0,0 1 0,-1 0 0,44 14 0,83 40 0,-108-38 0,0-3 0,1-2 0,78 17 0,-11-21 0,-68-8 0,62 11 0,-58-4 0,53 4 0,-82-12 0,1 0 0,-1-1 0,1-1 0,0-1 0,-1 0 0,25-8 0,-34 7 0,0 0 0,-1 0 0,0 0 0,0-1 0,0 0 0,0-1 0,-1 1 0,1-1 0,-1 0 0,-1 0 0,1-1 0,0 1 0,-1-1 0,0 0 0,5-11 0,3-10 0,0 0 0,11-42 0,-15 44 0,6-25 0,-2 0 0,-2-1 0,-2 0 0,-3-1 0,-1-78 0,-7-222-1365,3 277-5461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2:40.965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5378 256 24575,'-411'-29'0,"213"9"0,-1113-18 0,510 13-523,1-33-929,77 4 1213,682 51 264,-721-26-524,737 29 519,1 2 0,0 0 0,0 1-1,-41 11 1,57-11 29,1-1-1,-1 1 0,1 0 1,0 1-1,0 0 0,0 0 1,1 0-1,0 1 0,-1 0 1,1 0-1,1 1 0,-1 0 1,1 0-1,0 0 0,1 0 1,-1 1-1,-5 12 0,3 2 155,0 1 0,2 0-1,0 0 1,1 0-1,2 1 1,0 42-1,-1-13 11,-14 863-131,17-837-76,1 81-6,24 187 0,-18-293 0,3 0 0,2-2 0,2 1 0,2-2 0,3 0 0,2-1 0,40 69 0,-43-91 0,1-2 0,2 0 0,0-1 0,2-1 0,1-2 0,0 0 0,1-1 0,2-2 0,0 0 0,0-2 0,35 15 0,41 12 0,201 56 0,-281-93 0,576 171-1187,288 80-93,135-43 1280,-916-198-76,693 78-619,-487-75 1717,183 4 1194,-465-23-2216,0-3 0,0 0 0,54-14 0,85-36 0,17-3 0,-65 32 0,54-14 0,-151 31 0,0-1 0,0-2 0,0 0 0,-2-1 0,24-16 0,-12 2 0,-1-1 0,-1-1 0,-2-2 0,36-43 0,-22 17 0,65-105 0,-77 102 0,-1-1 0,-4-2 0,22-69 0,-20 33 0,23-137 0,-39 121 0,-4-1 0,-7-124 0,-3 138 0,3-27 0,0 21 0,-16-164 0,12 257 0,0 0 0,-1 0 0,0 0 0,-1 1 0,-1 0 0,1 0 0,-2 0 0,0 0 0,0 1 0,-1 0 0,-1 0 0,0 1 0,0 0 0,-1 0 0,-12-10 0,-42-36 0,-110-74 0,-83-29 0,193 127 0,-1 3 0,-2 3 0,-76-20 0,37 12 0,-237-109 0,176 68 0,-184-88-1365,299 135-5461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2:44.20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4756 764 24575,'-5'-9'0,"0"1"0,-1 0 0,0 0 0,0 0 0,-1 1 0,0-1 0,0 2 0,-1-1 0,0 1 0,-10-6 0,-13-6 0,-49-22 0,33 18 0,-115-69 0,110 59 0,0 3 0,-2 1 0,-89-30 0,23 22 0,-138-45 0,219 66 0,-309-106 0,248 92 0,-162-26 0,159 43 0,-1 5 0,1 4 0,-1 5 0,0 4 0,-167 33 0,136-12 0,-152 23 0,83-29 0,-107 14 0,231-21 0,1 4 0,0 3 0,2 3 0,1 3 0,-86 45 0,106-43 0,2 3 0,1 2 0,2 2 0,1 3 0,2 2 0,2 1 0,-52 62 0,77-77 0,1 0 0,2 2 0,1 0 0,1 0 0,1 2 0,2 0 0,1 0 0,1 1 0,-8 45 0,7-6 0,3 0 0,3 1 0,5 96 0,3-65 0,5-1 0,4-1 0,34 141 0,40 40 0,-62-222 0,2-1 0,54 91 0,-59-120 0,1-2 0,1 0 0,2-2 0,0 0 0,35 26 0,148 101 0,-117-89 0,-49-35 0,2-1 0,0-2 0,2-2 0,1-1 0,0-3 0,2-2 0,0-2 0,72 14 0,-37-18 0,130 4 0,86-19 0,-134 0 0,124 3 0,177-3 0,-422-1 0,1-1 0,-2-2 0,1-2 0,62-22 0,160-76 0,-68 24 0,-38 36 0,-112 35 0,-1-2 0,66-28 0,64-52 0,33-14 0,116-29 0,-292 118 0,-1-1 0,-1-2 0,-1-2 0,48-45 0,-14 12 0,6-3 0,-3-3 0,79-93 0,-100 99 0,78-104 0,-117 148 0,-1-1 0,0 0 0,-1 0 0,-1 0 0,0-1 0,-1 0 0,-1 0 0,3-21 0,-2-17 0,-2-56 0,-2 75 0,1-31 0,-9-274 0,6 321 0,-2 0 0,0 0 0,0 1 0,-2-1 0,0 1 0,-1 1 0,-1-1 0,-1 1 0,0 1 0,-12-16 0,-17-19 0,-66-67 0,88 100 0,7 7-341,0 1 0,-1 1-1,-19-15 1,-2 5-6485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8:03.360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  <inkml:trace contextRef="#ctx0" brushRef="#br0" timeOffset="588.38">0 0 24575,'0'0'-8191</inkml:trace>
  <inkml:trace contextRef="#ctx0" brushRef="#br0" timeOffset="1297.45">0 0 24575,'0'0'-8191</inkml:trace>
  <inkml:trace contextRef="#ctx0" brushRef="#br0" timeOffset="1503.92">0 0 24575,'0'0'-8191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8:14.162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0 1 24575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21:26.13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4:36.44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4:40.21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5927 2160 24575,'-1'-17'0,"-1"1"0,-1-1 0,0 0 0,-1 1 0,-9-23 0,-4-14 0,-58-277 0,71 307 0,-52-230 0,-24 32 0,35 104 0,-89-209 0,111 280 0,-2 1 0,-1 2 0,-3 0 0,-65-75 0,74 100 0,0 0 0,-1 1 0,0 1 0,-1 1 0,-47-23 0,-129-43 0,130 55 0,-237-75 0,238 85 0,0 3 0,-118-8 0,-504 36 64,113 4-864,-331-72 653,-16 32 1203,662 23-1229,69 4 173,165-3 0,0 1 0,1 1 0,0 1 0,0 1 0,-28 12 0,44-14 0,0 0 0,1 1 0,-1 0 0,1 0 0,1 1 0,-1 0 0,1 0 0,0 1 0,1 0 0,-11 15 0,1 4 0,1 0 0,-16 39 0,18-35 0,-34 56 0,21-44 0,2 0 0,1 2 0,3 0 0,2 1 0,2 2 0,-14 60 0,8 0 0,-15 194 0,21-155 0,-4 82 0,21-137 0,17 137 0,-13-199 0,25 139 0,-23-145 0,2-1 0,0 1 0,1-1 0,1-1 0,14 23 0,8 9 0,-3 1 0,35 93 0,101 258 0,-124-323 0,3-2 0,97 133 0,-120-188 0,2-2 0,0 0 0,2-1 0,51 36 0,122 65 0,-184-116 0,31 18 0,366 200 0,-214-129 0,148 68 0,-246-123 0,161 45 0,280 17 0,0-52 0,-516-51 0,128 10 0,201-11 0,-326-4 0,-1-1 0,1-1 0,-1-1 0,29-13 0,-25 9 0,1 1 0,46-9 0,-9 12 0,0 3 0,81 7 0,24-2 0,-110-5 0,0-2 0,0-3 0,-1-3 0,85-28 0,302-126 0,-321 116 0,148-82 0,-172 78 0,-48 23 0,99-73 0,-142 93 0,-1 0 0,0 0 0,-1-1 0,0-1 0,-1 0 0,0 0 0,-1-1 0,-1 0 0,0 0 0,6-17 0,5-20 0,22-91 0,-5 16 0,-23 85 0,-2 0 0,-2-1 0,-1 1 0,-2-2 0,0-81 0,-6 89 0,0 7 0,0 0 0,-6-34 0,4 52 0,0 0 0,-1 0 0,0 0 0,-1 1 0,0-1 0,0 1 0,-1 0 0,0 0 0,-12-15 0,-11-6 0,0 0 0,-1 2 0,-61-44 0,-110-60 0,184 122 0,-5-3 0,-11-6 0,1-1 0,1-1 0,-45-42 0,11 1-1365,36 35-5461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4:46.220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4941 2026 24575,'-1'-5'0,"0"1"0,0-1 0,-1 0 0,0 1 0,0-1 0,0 1 0,0 0 0,-1-1 0,-5-5 0,-2-6 0,-17-31 0,3-1 0,1-1 0,-21-67 0,30 70 0,-1 0 0,-3 1 0,-1 1 0,-3 1 0,-1 1 0,-55-74 0,-294-296 0,298 344 0,-140-100 0,173 138 0,26 18 0,-1 1 0,0 1 0,0 0 0,-1 1 0,-1 1 0,0 0 0,0 1 0,0 2 0,-19-5 0,-107-12 0,61 10 0,-97-26 0,85 9 0,0-5 0,2-4 0,-165-94 0,171 80 0,-73-43 0,138 84 0,0 1 0,-1 1 0,-1 1 0,-38-7 0,-99-9 0,116 18 0,-15-1 0,-1 2 0,1 3 0,-114 11 0,77 5 0,-115 34 0,162-35 0,-207 64 0,41-16 0,152-46 0,0 2 0,2 3 0,-87 41 0,131-51 0,1 1 0,1 1 0,-1 0 0,2 1 0,0 1 0,0 0 0,2 1 0,0 1 0,0 0 0,-15 26 0,-80 100 0,3-6 0,85-103 0,1 1 0,-23 62 0,-16 75 0,53-153 0,-31 82 0,19-56 0,-12 51 0,26-79 0,0 1 0,0 0 0,2 0 0,0 0 0,1 0 0,4 30 0,0-20 0,2-1 0,1 0 0,1 0 0,1-1 0,1 0 0,1 0 0,1-2 0,2 1 0,0-1 0,1-1 0,1-1 0,1 0 0,25 23 0,310 265 0,-252-234 0,191 108 0,75-13 0,-276-132 0,39 11 0,151 36 0,-240-74 0,399 149 0,-267-91 0,-57-28 0,1-5 0,1-6 0,2-5 0,193 17 0,-118-34 0,65 6 0,288 11 0,-516-27 0,-1-2 0,0-1 0,-1-1 0,55-19 0,48-10 0,-99 28 0,1-2 0,-1-1 0,54-25 0,-55 22 0,-15 6 0,-2 1 0,1-2 0,-1 0 0,25-19 0,220-177 0,-252 198 0,-1-1 0,1 1 0,-1-2 0,0 1 0,-1-1 0,0 0 0,0 0 0,-1-1 0,1 1 0,-2-1 0,0 0 0,6-17 0,-5 6 0,-1 0 0,-1 0 0,-1 0 0,0 0 0,-3-28 0,1 16 0,-2 0 0,-6-36 0,5 57 0,1 1 0,-2-1 0,1 0 0,-2 1 0,1 0 0,-1 0 0,-1 0 0,0 0 0,-12-14 0,-92-89 108,-9-10-1581,99 98-5353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4:57.171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6853 1322 24575,'-7'-1'0,"-1"0"0,1-1 0,0 0 0,-1 0 0,1-1 0,0 0 0,1 0 0,-1-1 0,0 1 0,1-1 0,-11-10 0,-8-2 0,-157-98 0,-313-208 0,337 211-298,-294-154 1,419 248 297,-74-36 0,-2 4 0,-134-40 0,207 80 51,-1 2 0,-74-5 0,-76 10 234,-2 0-128,28-14-157,0-7 0,-215-61 0,276 59 0,-1 3 0,-1 6 0,-172-7 0,214 23 0,7-2 0,0 2 0,0 3 0,-100 18 0,-476 118 0,349-92 0,-360 41 0,15-77 0,615-12 0,-9 1 0,-1 0 0,0 1 0,-32 6 0,46-6 0,0 1 0,0 0 0,0 0 0,1 1 0,-1-1 0,0 1 0,1 0 0,0 1 0,0 0 0,0-1 0,0 2 0,0-1 0,1 0 0,0 1 0,-6 8 0,-4 11 0,1 1 0,1 0 0,1 1 0,-14 50 0,10-26 0,-203 568 0,206-587 0,1 1 0,1 1 0,3 0 0,-7 52 0,13-69 0,1 1 0,0-1 0,2 0 0,0 1 0,0-1 0,2 0 0,0 0 0,0-1 0,2 1 0,0-1 0,12 21 0,2-3 0,1-1 0,2-1 0,1-1 0,31 30 0,120 101 0,-72-74 0,131 83 0,-174-133 0,1-2 0,2-3 0,1-2 0,69 20 0,-29-18 0,0-4 0,2-6 0,159 15 0,776 2 0,-818-37 0,703-6 0,-428-22 0,-382 19 0,475-63 0,-3-46 0,-435 81 0,-27 5 0,187-20 0,-128 38 0,147-15 0,-273 16 0,0-3 0,90-33 0,-9 1 0,-67 34 0,-57 10 0,0 0 0,-1-1 0,1-1 0,17-6 0,-28 8 0,-1 0 0,0 0 0,1 0 0,-1-1 0,0 0 0,-1 0 0,1 0 0,0 0 0,-1-1 0,0 1 0,0-1 0,0 0 0,0 0 0,0 0 0,-1 0 0,0 0 0,0-1 0,2-4 0,1-8 0,-2 1 0,0-1 0,-1 0 0,0 1 0,-1-1 0,-1 0 0,-4-30 0,3 43 0,0-1 0,0 1 0,0 0 0,0 0 0,-1 0 0,0-1 0,0 2 0,0-1 0,0 0 0,0 0 0,-1 1 0,0-1 0,0 1 0,0 0 0,0 0 0,0 0 0,-1 0 0,1 1 0,-1-1 0,-7-3 0,-6-2 0,-1 1 0,1 1 0,-34-8 0,4 2 0,-65-34 0,44 16 0,54 23 0,0-1 0,1 0 0,0-1 0,0-1 0,1 0 0,-12-12 0,-14-12 0,18 16 0,1-2 0,-25-30 0,17 17 0,14 17-455,0 0 0,-17-32 0,12 12-6371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5:28.634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8140 1062 24575,'-29'-2'0,"0"0"0,0-3 0,1 0 0,-1-2 0,1 0 0,1-3 0,-42-18 0,-174-106 0,213 115 0,-85-53 0,-209-95 0,127 93-39,-336-79 0,-216 5-516,215 47 429,410 74 159,-339-58 499,284 71-440,-234 12-1,218 5-80,-146 15-11,-58 11 0,131-14 0,-399 12 0,605-26 0,-80 11 0,110-7 0,1 1 0,0 2 0,0 1 0,-42 19 0,-455 199 0,326-143 0,142-55 0,-98 64 0,91-50 0,10-11 0,33-20 0,1 2 0,0 0 0,1 2 0,-29 26 0,15-9 0,-1-2 0,-72 45 0,-36 29 0,130-91 0,0 0 0,0 1 0,1 1 0,1 0 0,1 0 0,-16 30 0,20-30 0,1 0 0,1 1 0,1 0 0,1 0 0,0 0 0,1 1 0,1-1 0,0 1 0,1 0 0,1-1 0,4 28 0,2-2 0,2 1 0,2-1 0,22 58 0,-24-79 0,1 0 0,1-1 0,0 0 0,2 0 0,0-2 0,2 1 0,0-2 0,1 0 0,1 0 0,0-2 0,1 0 0,33 24 0,183 114 0,-92-39 0,-104-82 0,2-1 0,69 44 0,-85-65 0,1-1 0,0-2 0,0 0 0,1-2 0,0 0 0,34 2 0,-34-4 0,231 23 0,-118-16 0,63 7 0,201 25 0,-203 0 0,-18-2 0,-41-19 0,254 5 0,-308-27 0,128-16 0,1-17 0,156-21 0,-250 41 0,129 4 0,-153 14 0,120 20 0,96 35 0,-47-7 0,-105-25 0,319 14 0,513-46 0,-973 3 0,0-1 0,0 0 0,-1-2 0,1 0 0,-1-2 0,0 0 0,-1 0 0,23-13 0,53-21 0,222-105 0,-257 114 0,-2-2 0,-1-3 0,61-52 0,-70 51 0,1 2 0,2 2 0,55-27 0,-72 42 0,0-2 0,-2-1 0,0-1 0,-2-1 0,29-30 0,142-180 0,-194 225 0,0-1 0,-1 0 0,-1 0 0,1 0 0,-2-1 0,1 0 0,-1 0 0,-1 1 0,3-17 0,-1-11 0,0-48 0,-4 58 0,0-85-1365,-1 68-5461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05:32.559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6700 339 24575,'-11'5'0,"0"-1"0,0-1 0,0 0 0,-1 0 0,0-1 0,-12 1 0,-6 1 0,-135 18 0,0-7 0,-1-7 0,0-8 0,-294-37 0,-360-112-736,491 84 770,222 48 129,-180-6 0,-107 25 348,165 2-646,161-3 135,-642-17 0,-123-11 0,791 25 0,0-3 0,0-1 0,-74-21 0,59 13 0,-62-8 0,70 17 0,-1 3 0,1 2 0,0 2 0,0 2 0,0 2 0,1 3 0,-54 16 0,46-9 0,1 2 0,-54 27 0,81-31 0,1 1 0,1 1 0,0 1 0,1 1 0,-35 35 0,25-17 0,3 2 0,1 1 0,1 1 0,3 2 0,-24 48 0,13-14 0,4 2 0,-28 96 0,45-112 0,2 1 0,4 0 0,-8 128 0,18-107 0,3 0 0,21 133 0,-16-178 0,2 0 0,1 0 0,2-2 0,27 62 0,-28-77 0,1 0 0,1-1 0,1 0 0,1-1 0,1-1 0,0 0 0,1-2 0,34 28 0,-28-28 0,0 0 0,1-2 0,1-1 0,1 0 0,0-2 0,1-2 0,0 0 0,0-1 0,1-2 0,29 4 0,27-1 0,95-1 0,83-13 0,-252 4 0,289-31 0,-4-26 0,-128 22 0,199-14 0,219 43 0,-349 10 0,1481-3 0,-1642-3 0,1-3 0,98-20 0,142-55 0,-211 49 0,0 5 0,150-16 0,-203 33 0,-1-1 0,0-2 0,-1-3 0,86-38 0,-86 33 0,-21 9 0,1-2 0,31-19 0,-51 26 0,0 0 0,-1-1 0,0-1 0,-1 1 0,0-2 0,0 1 0,0-1 0,-1 0 0,10-18 0,-2 0 0,-2-2 0,-2 1 0,12-41 0,15-93 0,-21 84 0,61-309 0,-70 329-455,-2-1 0,-3-76 0,-3 93-6371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11:42.75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3-12T01:27:48.477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0 24575,'0'0'-8191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C37D0-D403-449B-B692-DEC5FA7DCD8B}">
  <dimension ref="A1:L51"/>
  <sheetViews>
    <sheetView tabSelected="1" topLeftCell="A29" workbookViewId="0">
      <selection activeCell="A22" sqref="A22"/>
    </sheetView>
  </sheetViews>
  <sheetFormatPr defaultRowHeight="14.4" x14ac:dyDescent="0.3"/>
  <cols>
    <col min="1" max="1" width="26.44140625" customWidth="1"/>
    <col min="2" max="2" width="12" customWidth="1"/>
    <col min="3" max="4" width="11.5546875" bestFit="1" customWidth="1"/>
  </cols>
  <sheetData>
    <row r="1" spans="1:12" x14ac:dyDescent="0.3">
      <c r="A1" s="1" t="s">
        <v>11</v>
      </c>
      <c r="B1" s="1" t="s">
        <v>3</v>
      </c>
      <c r="C1" s="1" t="s">
        <v>1</v>
      </c>
      <c r="D1" s="1" t="s">
        <v>2</v>
      </c>
      <c r="E1" s="1" t="s">
        <v>0</v>
      </c>
      <c r="F1" s="1" t="s">
        <v>5</v>
      </c>
      <c r="G1" s="1" t="s">
        <v>6</v>
      </c>
      <c r="H1" s="1" t="s">
        <v>8</v>
      </c>
      <c r="I1" s="1" t="s">
        <v>7</v>
      </c>
      <c r="J1" s="1" t="s">
        <v>4</v>
      </c>
      <c r="K1" s="1" t="s">
        <v>9</v>
      </c>
      <c r="L1" s="1" t="s">
        <v>10</v>
      </c>
    </row>
    <row r="2" spans="1:12" x14ac:dyDescent="0.3">
      <c r="A2" s="1" t="s">
        <v>12</v>
      </c>
      <c r="B2" s="3"/>
      <c r="C2" s="3"/>
      <c r="D2" s="3"/>
      <c r="E2" s="3">
        <v>0.23599999999999999</v>
      </c>
      <c r="F2" s="3">
        <f>(2030267+205595)/6548507</f>
        <v>0.34143080247146412</v>
      </c>
      <c r="G2" s="3">
        <f>634256/3511801</f>
        <v>0.18060704464746152</v>
      </c>
      <c r="H2" s="3">
        <f>40298/1757743</f>
        <v>2.2925990887177478E-2</v>
      </c>
      <c r="I2" s="3">
        <v>3.0000000000000001E-3</v>
      </c>
      <c r="J2" s="3"/>
      <c r="K2" s="2"/>
      <c r="L2" s="2"/>
    </row>
    <row r="3" spans="1:12" x14ac:dyDescent="0.3">
      <c r="A3" s="1" t="s">
        <v>13</v>
      </c>
      <c r="B3" s="3">
        <f>59.3%+17.6%</f>
        <v>0.76900000000000002</v>
      </c>
      <c r="C3" s="3">
        <v>0.72</v>
      </c>
      <c r="D3" s="3">
        <v>0.53</v>
      </c>
      <c r="E3" s="3">
        <v>0.4</v>
      </c>
      <c r="F3" s="3">
        <v>0.28899999999999998</v>
      </c>
      <c r="G3" s="3">
        <v>0.2</v>
      </c>
      <c r="H3" s="3">
        <v>0.01</v>
      </c>
      <c r="I3" s="3">
        <v>2.0000000000000001E-4</v>
      </c>
      <c r="J3" s="3"/>
      <c r="K3" s="2"/>
      <c r="L3" s="2"/>
    </row>
    <row r="21" spans="1:12" x14ac:dyDescent="0.3">
      <c r="A21" t="s">
        <v>14</v>
      </c>
    </row>
    <row r="22" spans="1:12" x14ac:dyDescent="0.3">
      <c r="A22" t="s">
        <v>15</v>
      </c>
    </row>
    <row r="23" spans="1:12" x14ac:dyDescent="0.3">
      <c r="A23" t="s">
        <v>16</v>
      </c>
    </row>
    <row r="25" spans="1:12" x14ac:dyDescent="0.3">
      <c r="A25" t="s">
        <v>20</v>
      </c>
    </row>
    <row r="28" spans="1:12" x14ac:dyDescent="0.3">
      <c r="A28" s="1" t="s">
        <v>11</v>
      </c>
      <c r="B28" s="1" t="s">
        <v>1</v>
      </c>
      <c r="C28" s="1" t="s">
        <v>3</v>
      </c>
      <c r="D28" s="1" t="s">
        <v>2</v>
      </c>
      <c r="E28" s="1" t="s">
        <v>8</v>
      </c>
      <c r="F28" s="1" t="s">
        <v>6</v>
      </c>
      <c r="G28" s="1" t="s">
        <v>7</v>
      </c>
      <c r="H28" s="1" t="s">
        <v>0</v>
      </c>
      <c r="I28" s="1" t="s">
        <v>5</v>
      </c>
      <c r="J28" s="1" t="s">
        <v>4</v>
      </c>
      <c r="K28" s="1" t="s">
        <v>9</v>
      </c>
      <c r="L28" s="1" t="s">
        <v>10</v>
      </c>
    </row>
    <row r="29" spans="1:12" x14ac:dyDescent="0.3">
      <c r="A29" s="4" t="s">
        <v>17</v>
      </c>
      <c r="B29">
        <v>205.26</v>
      </c>
      <c r="C29">
        <v>52.79</v>
      </c>
      <c r="D29">
        <v>85.81</v>
      </c>
      <c r="E29">
        <v>39.79</v>
      </c>
      <c r="F29">
        <v>85.12</v>
      </c>
      <c r="G29">
        <v>47.91</v>
      </c>
      <c r="H29">
        <v>38.729999999999997</v>
      </c>
      <c r="I29">
        <v>20.65</v>
      </c>
    </row>
    <row r="30" spans="1:12" x14ac:dyDescent="0.3">
      <c r="A30" s="4" t="s">
        <v>23</v>
      </c>
      <c r="B30">
        <v>6.22</v>
      </c>
      <c r="C30">
        <v>2.02</v>
      </c>
      <c r="D30">
        <v>3.83</v>
      </c>
      <c r="E30">
        <v>1.99</v>
      </c>
      <c r="F30">
        <v>5.07</v>
      </c>
      <c r="G30">
        <v>3.21</v>
      </c>
      <c r="H30">
        <v>2.78</v>
      </c>
      <c r="I30">
        <v>1.53</v>
      </c>
    </row>
    <row r="31" spans="1:12" x14ac:dyDescent="0.3">
      <c r="A31" s="4" t="s">
        <v>22</v>
      </c>
      <c r="B31" s="5">
        <f>B29/B30</f>
        <v>33</v>
      </c>
      <c r="C31" s="5">
        <f t="shared" ref="C31:I31" si="0">C29/C30</f>
        <v>26.133663366336634</v>
      </c>
      <c r="D31" s="5">
        <f t="shared" si="0"/>
        <v>22.404699738903396</v>
      </c>
      <c r="E31" s="5">
        <f t="shared" si="0"/>
        <v>19.994974874371859</v>
      </c>
      <c r="F31" s="5">
        <f t="shared" si="0"/>
        <v>16.788954635108482</v>
      </c>
      <c r="G31">
        <f t="shared" si="0"/>
        <v>14.925233644859812</v>
      </c>
      <c r="H31" s="5">
        <f t="shared" si="0"/>
        <v>13.931654676258992</v>
      </c>
      <c r="I31" s="5">
        <f t="shared" si="0"/>
        <v>13.496732026143789</v>
      </c>
    </row>
    <row r="32" spans="1:12" x14ac:dyDescent="0.3">
      <c r="A32" s="4" t="s">
        <v>19</v>
      </c>
      <c r="B32">
        <v>5.22</v>
      </c>
      <c r="C32">
        <v>1.72</v>
      </c>
      <c r="D32">
        <v>3.08</v>
      </c>
      <c r="E32">
        <v>1.98</v>
      </c>
      <c r="F32">
        <v>5.14</v>
      </c>
      <c r="G32">
        <v>3.09</v>
      </c>
      <c r="H32">
        <v>2.81</v>
      </c>
      <c r="I32">
        <v>1.57</v>
      </c>
    </row>
    <row r="33" spans="1:9" x14ac:dyDescent="0.3">
      <c r="A33" s="4" t="s">
        <v>18</v>
      </c>
      <c r="B33" s="6">
        <f t="shared" ref="B33:I33" si="1">B29/B32</f>
        <v>39.321839080459768</v>
      </c>
      <c r="C33" s="6">
        <f t="shared" si="1"/>
        <v>30.691860465116278</v>
      </c>
      <c r="D33" s="6">
        <f t="shared" si="1"/>
        <v>27.86038961038961</v>
      </c>
      <c r="E33" s="6">
        <f t="shared" si="1"/>
        <v>20.095959595959595</v>
      </c>
      <c r="F33" s="6">
        <f t="shared" si="1"/>
        <v>16.560311284046694</v>
      </c>
      <c r="G33" s="6">
        <f t="shared" si="1"/>
        <v>15.504854368932039</v>
      </c>
      <c r="H33" s="6">
        <f t="shared" si="1"/>
        <v>13.782918149466191</v>
      </c>
      <c r="I33" s="6">
        <f t="shared" si="1"/>
        <v>13.152866242038215</v>
      </c>
    </row>
    <row r="51" spans="1:1" x14ac:dyDescent="0.3">
      <c r="A51" t="s">
        <v>24</v>
      </c>
    </row>
  </sheetData>
  <sortState xmlns:xlrd2="http://schemas.microsoft.com/office/spreadsheetml/2017/richdata2" columnSort="1" ref="A28:L33">
    <sortCondition descending="1" ref="A33:L33"/>
  </sortState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A5721-AE70-45E8-9F1E-48A20B3BA4A7}">
  <dimension ref="A1:AG8"/>
  <sheetViews>
    <sheetView topLeftCell="A2" zoomScale="50" zoomScaleNormal="50" workbookViewId="0">
      <selection activeCell="AG8" sqref="AG8"/>
    </sheetView>
  </sheetViews>
  <sheetFormatPr defaultRowHeight="14.4" x14ac:dyDescent="0.3"/>
  <sheetData>
    <row r="1" spans="1:33" x14ac:dyDescent="0.3">
      <c r="A1" t="s">
        <v>21</v>
      </c>
    </row>
    <row r="8" spans="1:33" ht="33.6" x14ac:dyDescent="0.65">
      <c r="AG8" s="7" t="s">
        <v>27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3E128-0A43-4AFE-B672-4EB34A8FEC81}">
  <dimension ref="AF6"/>
  <sheetViews>
    <sheetView zoomScale="50" zoomScaleNormal="50" workbookViewId="0">
      <selection activeCell="AI7" sqref="AI7"/>
    </sheetView>
  </sheetViews>
  <sheetFormatPr defaultRowHeight="14.4" x14ac:dyDescent="0.3"/>
  <sheetData>
    <row r="6" spans="32:32" ht="33.6" x14ac:dyDescent="0.65">
      <c r="AF6" s="7" t="s">
        <v>33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5F506-346F-48B9-8663-873D6D80AFBE}">
  <dimension ref="AG6:AK6"/>
  <sheetViews>
    <sheetView topLeftCell="Z1" zoomScale="50" zoomScaleNormal="50" workbookViewId="0">
      <selection activeCell="AG6" sqref="AG6"/>
    </sheetView>
  </sheetViews>
  <sheetFormatPr defaultRowHeight="14.4" x14ac:dyDescent="0.3"/>
  <sheetData>
    <row r="6" spans="33:37" ht="33.6" x14ac:dyDescent="0.65">
      <c r="AG6" s="7" t="s">
        <v>25</v>
      </c>
      <c r="AH6" s="7"/>
      <c r="AI6" s="7"/>
      <c r="AJ6" s="7"/>
      <c r="AK6" s="7"/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1EE42-5405-4252-AC19-3D1A03F4BAF5}">
  <dimension ref="A1"/>
  <sheetViews>
    <sheetView zoomScale="50" zoomScaleNormal="50" workbookViewId="0">
      <selection activeCell="AF9" sqref="AF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95370-A0FA-4F49-BD8F-AE238AD596FA}">
  <dimension ref="AF9:BG12"/>
  <sheetViews>
    <sheetView zoomScale="50" zoomScaleNormal="50" workbookViewId="0">
      <selection activeCell="A17" sqref="A17"/>
    </sheetView>
  </sheetViews>
  <sheetFormatPr defaultRowHeight="14.4" x14ac:dyDescent="0.3"/>
  <sheetData>
    <row r="9" spans="32:59" ht="36.6" x14ac:dyDescent="0.7">
      <c r="AF9" s="8" t="s">
        <v>30</v>
      </c>
    </row>
    <row r="10" spans="32:59" ht="36.6" x14ac:dyDescent="0.7">
      <c r="AF10" s="8"/>
    </row>
    <row r="11" spans="32:59" ht="36.6" x14ac:dyDescent="0.7">
      <c r="AF11" s="8" t="s">
        <v>31</v>
      </c>
    </row>
    <row r="12" spans="32:59" ht="36.6" x14ac:dyDescent="0.7">
      <c r="AF12" s="9" t="s">
        <v>32</v>
      </c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62EA0-5C75-4BB0-A71F-691A2748DD3C}">
  <dimension ref="AG6"/>
  <sheetViews>
    <sheetView topLeftCell="AC1" zoomScale="50" zoomScaleNormal="50" workbookViewId="0">
      <selection activeCell="AM8" sqref="AM8"/>
    </sheetView>
  </sheetViews>
  <sheetFormatPr defaultRowHeight="14.4" x14ac:dyDescent="0.3"/>
  <sheetData>
    <row r="6" spans="33:33" ht="33.6" x14ac:dyDescent="0.65">
      <c r="AG6" s="7" t="s">
        <v>28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4B30-6BD6-49A6-8EE8-830903F496B5}">
  <dimension ref="AG4"/>
  <sheetViews>
    <sheetView zoomScale="50" zoomScaleNormal="50" workbookViewId="0">
      <selection activeCell="AG4" sqref="AG4"/>
    </sheetView>
  </sheetViews>
  <sheetFormatPr defaultRowHeight="14.4" x14ac:dyDescent="0.3"/>
  <sheetData>
    <row r="4" spans="33:33" ht="33.6" x14ac:dyDescent="0.65">
      <c r="AG4" s="7" t="s">
        <v>26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2BBE0-7927-46C6-B4BA-E812BE860419}">
  <dimension ref="AF7"/>
  <sheetViews>
    <sheetView zoomScale="50" zoomScaleNormal="50" workbookViewId="0">
      <selection activeCell="AG7" sqref="AG7"/>
    </sheetView>
  </sheetViews>
  <sheetFormatPr defaultRowHeight="14.4" x14ac:dyDescent="0.3"/>
  <sheetData>
    <row r="7" spans="32:32" ht="33.6" x14ac:dyDescent="0.65">
      <c r="AF7" s="7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Summary graphs</vt:lpstr>
      <vt:lpstr>WELL</vt:lpstr>
      <vt:lpstr>VTR</vt:lpstr>
      <vt:lpstr>AHR</vt:lpstr>
      <vt:lpstr>LTC</vt:lpstr>
      <vt:lpstr>NHI</vt:lpstr>
      <vt:lpstr>OHI</vt:lpstr>
      <vt:lpstr>CTRE</vt:lpstr>
      <vt:lpstr>SBRA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Neal</dc:creator>
  <cp:lastModifiedBy>Daniel Bernstein</cp:lastModifiedBy>
  <dcterms:created xsi:type="dcterms:W3CDTF">2026-03-10T17:24:02Z</dcterms:created>
  <dcterms:modified xsi:type="dcterms:W3CDTF">2026-03-12T01:46:19Z</dcterms:modified>
</cp:coreProperties>
</file>