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ichaelcartmill/Downloads/"/>
    </mc:Choice>
  </mc:AlternateContent>
  <xr:revisionPtr revIDLastSave="0" documentId="8_{3600B1A4-AD87-204F-8E38-F5B80C5D6784}" xr6:coauthVersionLast="47" xr6:coauthVersionMax="47" xr10:uidLastSave="{00000000-0000-0000-0000-000000000000}"/>
  <bookViews>
    <workbookView xWindow="240" yWindow="780" windowWidth="25420" windowHeight="9660" activeTab="1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" l="1"/>
  <c r="K19" i="1"/>
  <c r="K20" i="1"/>
  <c r="K21" i="1"/>
  <c r="K22" i="1"/>
  <c r="K23" i="1"/>
  <c r="K5" i="1"/>
  <c r="K13" i="1"/>
  <c r="F15" i="1"/>
  <c r="F16" i="1" s="1"/>
  <c r="F17" i="1" s="1"/>
  <c r="F18" i="1" s="1"/>
  <c r="F19" i="1" s="1"/>
  <c r="F20" i="1" s="1"/>
  <c r="F21" i="1" s="1"/>
  <c r="F22" i="1" s="1"/>
  <c r="F23" i="1" s="1"/>
  <c r="F13" i="1"/>
  <c r="I13" i="1" s="1"/>
  <c r="I5" i="1"/>
  <c r="I4" i="1"/>
  <c r="C5" i="1"/>
  <c r="C6" i="1"/>
  <c r="K6" i="1" s="1"/>
  <c r="C7" i="1"/>
  <c r="K7" i="1" s="1"/>
  <c r="C8" i="1"/>
  <c r="K8" i="1" s="1"/>
  <c r="C9" i="1"/>
  <c r="K9" i="1" s="1"/>
  <c r="C10" i="1"/>
  <c r="K10" i="1" s="1"/>
  <c r="C11" i="1"/>
  <c r="K11" i="1" s="1"/>
  <c r="C12" i="1"/>
  <c r="K12" i="1" s="1"/>
  <c r="C13" i="1"/>
  <c r="C14" i="1"/>
  <c r="K14" i="1" s="1"/>
  <c r="C15" i="1"/>
  <c r="K15" i="1" s="1"/>
  <c r="C16" i="1"/>
  <c r="K16" i="1" s="1"/>
  <c r="C17" i="1"/>
  <c r="K17" i="1" s="1"/>
  <c r="C18" i="1"/>
  <c r="C19" i="1"/>
  <c r="C20" i="1"/>
  <c r="C21" i="1"/>
  <c r="C22" i="1"/>
  <c r="C23" i="1"/>
  <c r="B4" i="1"/>
  <c r="C4" i="1" s="1"/>
  <c r="K4" i="1" s="1"/>
  <c r="I12" i="1" l="1"/>
  <c r="I11" i="1"/>
  <c r="I10" i="1"/>
  <c r="I9" i="1"/>
  <c r="I8" i="1"/>
  <c r="I7" i="1"/>
  <c r="I6" i="1"/>
  <c r="I23" i="1"/>
  <c r="I17" i="1"/>
  <c r="I16" i="1"/>
  <c r="I15" i="1"/>
  <c r="I14" i="1"/>
  <c r="I19" i="1"/>
  <c r="I21" i="1"/>
  <c r="I20" i="1"/>
  <c r="I22" i="1"/>
  <c r="I18" i="1"/>
</calcChain>
</file>

<file path=xl/sharedStrings.xml><?xml version="1.0" encoding="utf-8"?>
<sst xmlns="http://schemas.openxmlformats.org/spreadsheetml/2006/main" count="23" uniqueCount="21">
  <si>
    <t>Year</t>
  </si>
  <si>
    <t>Growth</t>
  </si>
  <si>
    <t>CAGR of healthcare</t>
  </si>
  <si>
    <t>Med Tech (USD Billions)</t>
  </si>
  <si>
    <t>CAGR of medtech</t>
  </si>
  <si>
    <t>%medtech of health spend</t>
  </si>
  <si>
    <t>Global Healthcare Market Size (USD Billions)</t>
  </si>
  <si>
    <t>Global Healthcare Market Size (USD Trillions)</t>
  </si>
  <si>
    <t xml:space="preserve">% of spend </t>
  </si>
  <si>
    <t>Population - Sex: all - Age: all - Variant: estimates</t>
  </si>
  <si>
    <t>Population - Sex: all - Age: all - Variant: medium</t>
  </si>
  <si>
    <t>Population by broad age group - Sex: all - Age: 65+ - Variant: estimates</t>
  </si>
  <si>
    <t>Population by broad age group - Sex: all - Age: 65+ - Variant: medium</t>
  </si>
  <si>
    <t>Population by broad age group - Sex: all - Age: 25-64 - Variant: estimates</t>
  </si>
  <si>
    <t>Population by broad age group - Sex: all - Age: 25-64 - Variant: medium</t>
  </si>
  <si>
    <t>Population - Sex: all - Age: 0-24 - Variant: medium</t>
  </si>
  <si>
    <t>Population - Sex: all - Age: 0-24 - Variant: estimates</t>
  </si>
  <si>
    <t>Population - Sex: all - Age: 0-14 - Variant: estimates</t>
  </si>
  <si>
    <t>Population - Sex: all - Age: 0-14 - Variant: medium</t>
  </si>
  <si>
    <t>Population by broad age group - Sex: all - Age: 0-4 - Variant: estimates</t>
  </si>
  <si>
    <t>Population by broad age group - Sex: all - Age: 0-4 - Variant: medium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</si>
</sst>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10" fontId="2" fillId="0" borderId="0" xfId="0" applyNumberFormat="1" applyFont="1"/>
    <xf numFmtId="1" fontId="2" fillId="0" borderId="0" xfId="0" applyNumberFormat="1" applyFont="1"/>
    <xf numFmtId="9" fontId="0" fillId="0" borderId="0" xfId="1" applyFont="1"/>
  </cellXfs>
  <cellStyles count="2">
    <cellStyle name="Normal" xfId="0" builtinId="0"/>
    <cellStyle name="Per 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24"/>
  <sheetViews>
    <sheetView zoomScale="82" workbookViewId="0">
      <selection activeCell="M9" sqref="M9"/>
    </sheetView>
  </sheetViews>
  <sheetFormatPr baseColWidth="10" defaultColWidth="8.83203125" defaultRowHeight="15" x14ac:dyDescent="0.2"/>
  <cols>
    <col min="2" max="2" width="34.5" bestFit="1" customWidth="1"/>
    <col min="3" max="3" width="34.5" customWidth="1"/>
    <col min="5" max="5" width="8.83203125" customWidth="1"/>
    <col min="6" max="6" width="19" bestFit="1" customWidth="1"/>
    <col min="8" max="8" width="8.5" customWidth="1"/>
  </cols>
  <sheetData>
    <row r="3" spans="1:11" x14ac:dyDescent="0.2">
      <c r="A3" s="1" t="s">
        <v>0</v>
      </c>
      <c r="B3" s="1" t="s">
        <v>7</v>
      </c>
      <c r="C3" s="1" t="s">
        <v>6</v>
      </c>
      <c r="D3" s="1" t="s">
        <v>1</v>
      </c>
      <c r="E3" s="1" t="s">
        <v>2</v>
      </c>
      <c r="F3" s="1" t="s">
        <v>3</v>
      </c>
      <c r="G3" s="1" t="s">
        <v>1</v>
      </c>
      <c r="H3" s="1" t="s">
        <v>4</v>
      </c>
      <c r="I3" s="1" t="s">
        <v>5</v>
      </c>
      <c r="K3" s="1" t="s">
        <v>8</v>
      </c>
    </row>
    <row r="4" spans="1:11" x14ac:dyDescent="0.2">
      <c r="A4" s="1">
        <v>2014</v>
      </c>
      <c r="B4" s="1">
        <f>7.1</f>
        <v>7.1</v>
      </c>
      <c r="C4" s="1">
        <f>B4*1000</f>
        <v>7100</v>
      </c>
      <c r="D4" s="1"/>
      <c r="E4" s="1"/>
      <c r="F4" s="1">
        <v>350</v>
      </c>
      <c r="G4" s="1"/>
      <c r="H4" s="1"/>
      <c r="I4" s="2">
        <f>F4/C4</f>
        <v>4.9295774647887321E-2</v>
      </c>
      <c r="J4">
        <v>950</v>
      </c>
      <c r="K4" s="4">
        <f>J4/C4</f>
        <v>0.13380281690140844</v>
      </c>
    </row>
    <row r="5" spans="1:11" x14ac:dyDescent="0.2">
      <c r="A5" s="1">
        <v>2015</v>
      </c>
      <c r="B5" s="1">
        <v>7.3</v>
      </c>
      <c r="C5" s="1">
        <f t="shared" ref="C5:C23" si="0">B5*1000</f>
        <v>7300</v>
      </c>
      <c r="D5" s="2">
        <v>2.8000000000000001E-2</v>
      </c>
      <c r="E5" s="1"/>
      <c r="F5" s="1">
        <v>370</v>
      </c>
      <c r="G5" s="2">
        <v>5.7000000000000002E-2</v>
      </c>
      <c r="H5" s="1"/>
      <c r="I5" s="2">
        <f t="shared" ref="I5:I23" si="1">F5/C5</f>
        <v>5.0684931506849315E-2</v>
      </c>
      <c r="J5">
        <v>980</v>
      </c>
      <c r="K5" s="4">
        <f t="shared" ref="K5:K23" si="2">J5/C5</f>
        <v>0.13424657534246576</v>
      </c>
    </row>
    <row r="6" spans="1:11" x14ac:dyDescent="0.2">
      <c r="A6" s="1">
        <v>2016</v>
      </c>
      <c r="B6" s="1">
        <v>7.6</v>
      </c>
      <c r="C6" s="1">
        <f t="shared" si="0"/>
        <v>7600</v>
      </c>
      <c r="D6" s="2">
        <v>4.1000000000000002E-2</v>
      </c>
      <c r="E6" s="1"/>
      <c r="F6" s="1">
        <v>390</v>
      </c>
      <c r="G6" s="2">
        <v>5.3999999999999999E-2</v>
      </c>
      <c r="H6" s="1"/>
      <c r="I6" s="2">
        <f t="shared" si="1"/>
        <v>5.131578947368421E-2</v>
      </c>
      <c r="J6">
        <v>1010</v>
      </c>
      <c r="K6" s="4">
        <f t="shared" si="2"/>
        <v>0.13289473684210526</v>
      </c>
    </row>
    <row r="7" spans="1:11" x14ac:dyDescent="0.2">
      <c r="A7" s="1">
        <v>2017</v>
      </c>
      <c r="B7" s="1">
        <v>7</v>
      </c>
      <c r="C7" s="1">
        <f t="shared" si="0"/>
        <v>7000</v>
      </c>
      <c r="D7" s="2">
        <v>3.9E-2</v>
      </c>
      <c r="E7" s="1"/>
      <c r="F7" s="1">
        <v>410</v>
      </c>
      <c r="G7" s="2">
        <v>5.0999999999999997E-2</v>
      </c>
      <c r="H7" s="1"/>
      <c r="I7" s="2">
        <f t="shared" si="1"/>
        <v>5.8571428571428573E-2</v>
      </c>
      <c r="J7">
        <v>1040</v>
      </c>
      <c r="K7" s="4">
        <f t="shared" si="2"/>
        <v>0.14857142857142858</v>
      </c>
    </row>
    <row r="8" spans="1:11" x14ac:dyDescent="0.2">
      <c r="A8" s="1">
        <v>2018</v>
      </c>
      <c r="B8" s="1">
        <v>8.1999999999999993</v>
      </c>
      <c r="C8" s="1">
        <f t="shared" si="0"/>
        <v>8200</v>
      </c>
      <c r="D8" s="2">
        <v>3.7999999999999999E-2</v>
      </c>
      <c r="E8" s="1"/>
      <c r="F8" s="1">
        <v>430</v>
      </c>
      <c r="G8" s="2">
        <v>4.9000000000000002E-2</v>
      </c>
      <c r="H8" s="1"/>
      <c r="I8" s="2">
        <f t="shared" si="1"/>
        <v>5.24390243902439E-2</v>
      </c>
      <c r="J8">
        <v>1080</v>
      </c>
      <c r="K8" s="4">
        <f t="shared" si="2"/>
        <v>0.13170731707317074</v>
      </c>
    </row>
    <row r="9" spans="1:11" x14ac:dyDescent="0.2">
      <c r="A9" s="1">
        <v>2019</v>
      </c>
      <c r="B9" s="1">
        <v>8.5</v>
      </c>
      <c r="C9" s="1">
        <f t="shared" si="0"/>
        <v>8500</v>
      </c>
      <c r="D9" s="2">
        <v>3.6999999999999998E-2</v>
      </c>
      <c r="E9" s="1"/>
      <c r="F9" s="1">
        <v>450</v>
      </c>
      <c r="G9" s="2">
        <v>4.7E-2</v>
      </c>
      <c r="H9" s="1"/>
      <c r="I9" s="2">
        <f t="shared" si="1"/>
        <v>5.2941176470588235E-2</v>
      </c>
      <c r="J9">
        <v>1120</v>
      </c>
      <c r="K9" s="4">
        <f t="shared" si="2"/>
        <v>0.13176470588235295</v>
      </c>
    </row>
    <row r="10" spans="1:11" x14ac:dyDescent="0.2">
      <c r="A10" s="1">
        <v>2020</v>
      </c>
      <c r="B10" s="1">
        <v>8.8000000000000007</v>
      </c>
      <c r="C10" s="1">
        <f t="shared" si="0"/>
        <v>8800</v>
      </c>
      <c r="D10" s="2">
        <v>3.5000000000000003E-2</v>
      </c>
      <c r="E10" s="1"/>
      <c r="F10" s="1">
        <v>470</v>
      </c>
      <c r="G10" s="2">
        <v>4.3999999999999997E-2</v>
      </c>
      <c r="H10" s="1"/>
      <c r="I10" s="2">
        <f t="shared" si="1"/>
        <v>5.3409090909090906E-2</v>
      </c>
      <c r="J10">
        <v>1170</v>
      </c>
      <c r="K10" s="4">
        <f t="shared" si="2"/>
        <v>0.13295454545454546</v>
      </c>
    </row>
    <row r="11" spans="1:11" x14ac:dyDescent="0.2">
      <c r="A11" s="1">
        <v>2021</v>
      </c>
      <c r="B11" s="1">
        <v>9.1999999999999993</v>
      </c>
      <c r="C11" s="1">
        <f t="shared" si="0"/>
        <v>9200</v>
      </c>
      <c r="D11" s="2">
        <v>4.4999999999999998E-2</v>
      </c>
      <c r="E11" s="1"/>
      <c r="F11" s="1">
        <v>490</v>
      </c>
      <c r="G11" s="2">
        <v>4.2999999999999997E-2</v>
      </c>
      <c r="H11" s="1"/>
      <c r="I11" s="2">
        <f t="shared" si="1"/>
        <v>5.3260869565217389E-2</v>
      </c>
      <c r="J11">
        <v>1250</v>
      </c>
      <c r="K11" s="4">
        <f t="shared" si="2"/>
        <v>0.1358695652173913</v>
      </c>
    </row>
    <row r="12" spans="1:11" x14ac:dyDescent="0.2">
      <c r="A12" s="1">
        <v>2022</v>
      </c>
      <c r="B12" s="1">
        <v>9.6</v>
      </c>
      <c r="C12" s="1">
        <f t="shared" si="0"/>
        <v>9600</v>
      </c>
      <c r="D12" s="2">
        <v>4.2999999999999997E-2</v>
      </c>
      <c r="E12" s="1"/>
      <c r="F12" s="1">
        <v>510</v>
      </c>
      <c r="G12" s="2">
        <v>4.1000000000000002E-2</v>
      </c>
      <c r="H12" s="1"/>
      <c r="I12" s="2">
        <f t="shared" si="1"/>
        <v>5.3124999999999999E-2</v>
      </c>
      <c r="J12">
        <v>1360</v>
      </c>
      <c r="K12" s="4">
        <f t="shared" si="2"/>
        <v>0.14166666666666666</v>
      </c>
    </row>
    <row r="13" spans="1:11" x14ac:dyDescent="0.2">
      <c r="A13" s="1">
        <v>2023</v>
      </c>
      <c r="B13" s="1">
        <v>10</v>
      </c>
      <c r="C13" s="1">
        <f t="shared" si="0"/>
        <v>10000</v>
      </c>
      <c r="D13" s="2">
        <v>4.2000000000000003E-2</v>
      </c>
      <c r="E13" s="1"/>
      <c r="F13" s="3">
        <f>F12*1.063</f>
        <v>542.13</v>
      </c>
      <c r="G13" s="2">
        <v>3.9E-2</v>
      </c>
      <c r="H13" s="1"/>
      <c r="I13" s="2">
        <f t="shared" si="1"/>
        <v>5.4212999999999997E-2</v>
      </c>
      <c r="J13">
        <v>1420</v>
      </c>
      <c r="K13" s="4">
        <f t="shared" si="2"/>
        <v>0.14199999999999999</v>
      </c>
    </row>
    <row r="14" spans="1:11" x14ac:dyDescent="0.2">
      <c r="A14">
        <v>2024</v>
      </c>
      <c r="B14">
        <v>13</v>
      </c>
      <c r="C14" s="1">
        <f t="shared" si="0"/>
        <v>13000</v>
      </c>
      <c r="D14" s="2">
        <v>0.03</v>
      </c>
      <c r="E14" s="1"/>
      <c r="F14" s="3">
        <v>542</v>
      </c>
      <c r="G14" s="2">
        <v>3.7999999999999999E-2</v>
      </c>
      <c r="H14" s="1"/>
      <c r="I14" s="2">
        <f t="shared" si="1"/>
        <v>4.1692307692307695E-2</v>
      </c>
      <c r="J14">
        <v>1480</v>
      </c>
      <c r="K14" s="4">
        <f t="shared" si="2"/>
        <v>0.11384615384615385</v>
      </c>
    </row>
    <row r="15" spans="1:11" x14ac:dyDescent="0.2">
      <c r="A15">
        <v>2025</v>
      </c>
      <c r="B15">
        <v>13.6</v>
      </c>
      <c r="C15" s="1">
        <f t="shared" si="0"/>
        <v>13600</v>
      </c>
      <c r="D15" s="2">
        <v>3.9E-2</v>
      </c>
      <c r="E15" s="1"/>
      <c r="F15" s="3">
        <f t="shared" ref="F15:F23" si="3">F14*1.063</f>
        <v>576.14599999999996</v>
      </c>
      <c r="G15" s="2">
        <v>4.4999999999999998E-2</v>
      </c>
      <c r="H15" s="1"/>
      <c r="I15" s="2">
        <f t="shared" si="1"/>
        <v>4.2363676470588231E-2</v>
      </c>
      <c r="J15">
        <v>1510</v>
      </c>
      <c r="K15" s="4">
        <f t="shared" si="2"/>
        <v>0.11102941176470588</v>
      </c>
    </row>
    <row r="16" spans="1:11" x14ac:dyDescent="0.2">
      <c r="A16">
        <v>2026</v>
      </c>
      <c r="B16">
        <v>14.3</v>
      </c>
      <c r="C16" s="1">
        <f t="shared" si="0"/>
        <v>14300</v>
      </c>
      <c r="D16" s="2">
        <v>3.6999999999999998E-2</v>
      </c>
      <c r="E16" s="1"/>
      <c r="F16" s="3">
        <f t="shared" si="3"/>
        <v>612.44319799999994</v>
      </c>
      <c r="G16" s="2">
        <v>4.2999999999999997E-2</v>
      </c>
      <c r="H16" s="1"/>
      <c r="I16" s="2">
        <f t="shared" si="1"/>
        <v>4.2828195664335662E-2</v>
      </c>
      <c r="J16">
        <v>1550</v>
      </c>
      <c r="K16" s="4">
        <f t="shared" si="2"/>
        <v>0.10839160839160839</v>
      </c>
    </row>
    <row r="17" spans="1:11" x14ac:dyDescent="0.2">
      <c r="A17">
        <v>2027</v>
      </c>
      <c r="B17">
        <v>15</v>
      </c>
      <c r="C17" s="1">
        <f t="shared" si="0"/>
        <v>15000</v>
      </c>
      <c r="D17" s="2">
        <v>3.5999999999999997E-2</v>
      </c>
      <c r="E17" s="1"/>
      <c r="F17" s="3">
        <f t="shared" si="3"/>
        <v>651.02711947399985</v>
      </c>
      <c r="G17" s="2">
        <v>4.2000000000000003E-2</v>
      </c>
      <c r="H17" s="1"/>
      <c r="I17" s="2">
        <f t="shared" si="1"/>
        <v>4.3401807964933321E-2</v>
      </c>
      <c r="J17">
        <v>1600</v>
      </c>
      <c r="K17" s="4">
        <f>J17/C17</f>
        <v>0.10666666666666667</v>
      </c>
    </row>
    <row r="18" spans="1:11" x14ac:dyDescent="0.2">
      <c r="A18">
        <v>2028</v>
      </c>
      <c r="B18">
        <v>15.7</v>
      </c>
      <c r="C18" s="1">
        <f t="shared" si="0"/>
        <v>15700</v>
      </c>
      <c r="F18" s="3">
        <f t="shared" si="3"/>
        <v>692.04182800086176</v>
      </c>
      <c r="I18" s="2">
        <f t="shared" si="1"/>
        <v>4.4079097324895657E-2</v>
      </c>
      <c r="J18">
        <v>1660</v>
      </c>
      <c r="K18" s="4">
        <f t="shared" si="2"/>
        <v>0.10573248407643313</v>
      </c>
    </row>
    <row r="19" spans="1:11" x14ac:dyDescent="0.2">
      <c r="A19">
        <v>2029</v>
      </c>
      <c r="B19">
        <v>16.5</v>
      </c>
      <c r="C19" s="1">
        <f t="shared" si="0"/>
        <v>16500</v>
      </c>
      <c r="F19" s="3">
        <f t="shared" si="3"/>
        <v>735.64046316491601</v>
      </c>
      <c r="I19" s="2">
        <f t="shared" si="1"/>
        <v>4.4584270494843398E-2</v>
      </c>
      <c r="J19">
        <v>1720</v>
      </c>
      <c r="K19" s="4">
        <f t="shared" si="2"/>
        <v>0.10424242424242425</v>
      </c>
    </row>
    <row r="20" spans="1:11" x14ac:dyDescent="0.2">
      <c r="A20">
        <v>2030</v>
      </c>
      <c r="B20">
        <v>17.3</v>
      </c>
      <c r="C20" s="1">
        <f t="shared" si="0"/>
        <v>17300</v>
      </c>
      <c r="F20" s="3">
        <f t="shared" si="3"/>
        <v>781.98581234430571</v>
      </c>
      <c r="I20" s="2">
        <f t="shared" si="1"/>
        <v>4.5201492043023449E-2</v>
      </c>
      <c r="J20">
        <v>1790</v>
      </c>
      <c r="K20" s="4">
        <f t="shared" si="2"/>
        <v>0.10346820809248555</v>
      </c>
    </row>
    <row r="21" spans="1:11" x14ac:dyDescent="0.2">
      <c r="A21">
        <v>2031</v>
      </c>
      <c r="B21">
        <v>18.100000000000001</v>
      </c>
      <c r="C21" s="1">
        <f t="shared" si="0"/>
        <v>18100</v>
      </c>
      <c r="F21" s="3">
        <f t="shared" si="3"/>
        <v>831.25091852199694</v>
      </c>
      <c r="I21" s="2">
        <f t="shared" si="1"/>
        <v>4.5925465111712541E-2</v>
      </c>
      <c r="J21">
        <v>1870</v>
      </c>
      <c r="K21" s="4">
        <f t="shared" si="2"/>
        <v>0.10331491712707182</v>
      </c>
    </row>
    <row r="22" spans="1:11" x14ac:dyDescent="0.2">
      <c r="A22">
        <v>2032</v>
      </c>
      <c r="B22">
        <v>19</v>
      </c>
      <c r="C22" s="1">
        <f t="shared" si="0"/>
        <v>19000</v>
      </c>
      <c r="F22" s="3">
        <f t="shared" si="3"/>
        <v>883.61972638888267</v>
      </c>
      <c r="I22" s="2">
        <f>F22/C22</f>
        <v>4.650630138888856E-2</v>
      </c>
      <c r="J22">
        <v>1960</v>
      </c>
      <c r="K22" s="4">
        <f t="shared" si="2"/>
        <v>0.1031578947368421</v>
      </c>
    </row>
    <row r="23" spans="1:11" x14ac:dyDescent="0.2">
      <c r="A23">
        <v>2033</v>
      </c>
      <c r="B23">
        <v>19.899999999999999</v>
      </c>
      <c r="C23" s="1">
        <f t="shared" si="0"/>
        <v>19900</v>
      </c>
      <c r="F23" s="3">
        <f t="shared" si="3"/>
        <v>939.28776915138224</v>
      </c>
      <c r="I23" s="2">
        <f t="shared" si="1"/>
        <v>4.7200390409617196E-2</v>
      </c>
      <c r="J23">
        <v>2050</v>
      </c>
      <c r="K23" s="4">
        <f t="shared" si="2"/>
        <v>0.10301507537688442</v>
      </c>
    </row>
    <row r="24" spans="1:11" x14ac:dyDescent="0.2">
      <c r="H24">
        <v>4.4000000000000004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011A9-866F-2749-9D3E-F460653BD3A9}">
  <dimension ref="A1:M62"/>
  <sheetViews>
    <sheetView tabSelected="1" topLeftCell="C1" workbookViewId="0">
      <selection activeCell="E34" sqref="E34"/>
    </sheetView>
  </sheetViews>
  <sheetFormatPr baseColWidth="10" defaultRowHeight="15" x14ac:dyDescent="0.2"/>
  <cols>
    <col min="2" max="2" width="38" bestFit="1" customWidth="1"/>
    <col min="3" max="3" width="37.1640625" bestFit="1" customWidth="1"/>
    <col min="4" max="4" width="54.1640625" bestFit="1" customWidth="1"/>
    <col min="5" max="5" width="53.33203125" bestFit="1" customWidth="1"/>
    <col min="6" max="6" width="55.83203125" bestFit="1" customWidth="1"/>
    <col min="7" max="7" width="55" bestFit="1" customWidth="1"/>
    <col min="8" max="8" width="38.83203125" bestFit="1" customWidth="1"/>
    <col min="9" max="10" width="39.6640625" bestFit="1" customWidth="1"/>
    <col min="11" max="11" width="38.83203125" bestFit="1" customWidth="1"/>
    <col min="12" max="12" width="53.83203125" bestFit="1" customWidth="1"/>
  </cols>
  <sheetData>
    <row r="1" spans="1:13" x14ac:dyDescent="0.2">
      <c r="A1" s="1" t="s">
        <v>0</v>
      </c>
      <c r="B1" s="1" t="s">
        <v>9</v>
      </c>
      <c r="C1" s="1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1" t="s">
        <v>15</v>
      </c>
      <c r="I1" s="1" t="s">
        <v>16</v>
      </c>
      <c r="J1" s="1" t="s">
        <v>17</v>
      </c>
      <c r="K1" s="1" t="s">
        <v>18</v>
      </c>
      <c r="L1" s="1" t="s">
        <v>19</v>
      </c>
      <c r="M1" s="1" t="s">
        <v>20</v>
      </c>
    </row>
    <row r="2" spans="1:13" x14ac:dyDescent="0.2">
      <c r="A2" s="1">
        <v>1990</v>
      </c>
      <c r="B2" s="1">
        <v>5316176000</v>
      </c>
      <c r="C2" s="1"/>
      <c r="D2" s="1">
        <v>324396480</v>
      </c>
      <c r="E2" s="1"/>
      <c r="F2" s="1">
        <v>2235396000</v>
      </c>
      <c r="G2" s="1"/>
      <c r="H2" s="1"/>
      <c r="I2" s="1">
        <v>2756383200</v>
      </c>
      <c r="J2" s="1">
        <v>1749211800</v>
      </c>
      <c r="K2" s="1"/>
      <c r="L2" s="1">
        <v>642748000</v>
      </c>
      <c r="M2" s="1"/>
    </row>
    <row r="3" spans="1:13" x14ac:dyDescent="0.2">
      <c r="A3" s="1">
        <v>1991</v>
      </c>
      <c r="B3" s="1">
        <v>5406246000</v>
      </c>
      <c r="C3" s="1"/>
      <c r="D3" s="1">
        <v>333459460</v>
      </c>
      <c r="E3" s="1"/>
      <c r="F3" s="1">
        <v>2288955400</v>
      </c>
      <c r="G3" s="1"/>
      <c r="H3" s="1"/>
      <c r="I3" s="1">
        <v>2783831000</v>
      </c>
      <c r="J3" s="1">
        <v>1770592000</v>
      </c>
      <c r="K3" s="1"/>
      <c r="L3" s="1">
        <v>646245400</v>
      </c>
      <c r="M3" s="1"/>
    </row>
    <row r="4" spans="1:13" x14ac:dyDescent="0.2">
      <c r="A4" s="1">
        <v>1992</v>
      </c>
      <c r="B4" s="1">
        <v>5492686300</v>
      </c>
      <c r="C4" s="1"/>
      <c r="D4" s="1">
        <v>342937500</v>
      </c>
      <c r="E4" s="1"/>
      <c r="F4" s="1">
        <v>2340964000</v>
      </c>
      <c r="G4" s="1"/>
      <c r="H4" s="1"/>
      <c r="I4" s="1">
        <v>2808784600</v>
      </c>
      <c r="J4" s="1">
        <v>1789770200</v>
      </c>
      <c r="K4" s="1"/>
      <c r="L4" s="1">
        <v>644299300</v>
      </c>
      <c r="M4" s="1"/>
    </row>
    <row r="5" spans="1:13" x14ac:dyDescent="0.2">
      <c r="A5" s="1">
        <v>1993</v>
      </c>
      <c r="B5" s="1">
        <v>5577433600</v>
      </c>
      <c r="C5" s="1"/>
      <c r="D5" s="1">
        <v>352818080</v>
      </c>
      <c r="E5" s="1"/>
      <c r="F5" s="1">
        <v>2393805800</v>
      </c>
      <c r="G5" s="1"/>
      <c r="H5" s="1"/>
      <c r="I5" s="1">
        <v>2830809600</v>
      </c>
      <c r="J5" s="1">
        <v>1807894100</v>
      </c>
      <c r="K5" s="1"/>
      <c r="L5" s="1">
        <v>640708740</v>
      </c>
      <c r="M5" s="1"/>
    </row>
    <row r="6" spans="1:13" x14ac:dyDescent="0.2">
      <c r="A6" s="1">
        <v>1994</v>
      </c>
      <c r="B6" s="1">
        <v>5660728000</v>
      </c>
      <c r="C6" s="1"/>
      <c r="D6" s="1">
        <v>362840830</v>
      </c>
      <c r="E6" s="1"/>
      <c r="F6" s="1">
        <v>2448470800</v>
      </c>
      <c r="G6" s="1"/>
      <c r="H6" s="1"/>
      <c r="I6" s="1">
        <v>2849416400</v>
      </c>
      <c r="J6" s="1">
        <v>1822604300</v>
      </c>
      <c r="K6" s="1"/>
      <c r="L6" s="1">
        <v>635994940</v>
      </c>
      <c r="M6" s="1"/>
    </row>
    <row r="7" spans="1:13" x14ac:dyDescent="0.2">
      <c r="A7" s="1">
        <v>1995</v>
      </c>
      <c r="B7" s="1">
        <v>5743219700</v>
      </c>
      <c r="C7" s="1"/>
      <c r="D7" s="1">
        <v>372947900</v>
      </c>
      <c r="E7" s="1"/>
      <c r="F7" s="1">
        <v>2503791000</v>
      </c>
      <c r="G7" s="1"/>
      <c r="H7" s="1"/>
      <c r="I7" s="1">
        <v>2866480600</v>
      </c>
      <c r="J7" s="1">
        <v>1833902500</v>
      </c>
      <c r="K7" s="1"/>
      <c r="L7" s="1">
        <v>629561150</v>
      </c>
      <c r="M7" s="1"/>
    </row>
    <row r="8" spans="1:13" x14ac:dyDescent="0.2">
      <c r="A8" s="1">
        <v>1996</v>
      </c>
      <c r="B8" s="1">
        <v>5825145300</v>
      </c>
      <c r="C8" s="1"/>
      <c r="D8" s="1">
        <v>382912860</v>
      </c>
      <c r="E8" s="1"/>
      <c r="F8" s="1">
        <v>2559457800</v>
      </c>
      <c r="G8" s="1"/>
      <c r="H8" s="1"/>
      <c r="I8" s="1">
        <v>2882774800</v>
      </c>
      <c r="J8" s="1">
        <v>1842741400</v>
      </c>
      <c r="K8" s="1"/>
      <c r="L8" s="1">
        <v>624459460</v>
      </c>
      <c r="M8" s="1"/>
    </row>
    <row r="9" spans="1:13" x14ac:dyDescent="0.2">
      <c r="A9" s="1">
        <v>1997</v>
      </c>
      <c r="B9" s="1">
        <v>5906481000</v>
      </c>
      <c r="C9" s="1"/>
      <c r="D9" s="1">
        <v>392773060</v>
      </c>
      <c r="E9" s="1"/>
      <c r="F9" s="1">
        <v>2614806300</v>
      </c>
      <c r="G9" s="1"/>
      <c r="H9" s="1"/>
      <c r="I9" s="1">
        <v>2898902000</v>
      </c>
      <c r="J9" s="1">
        <v>1848362200</v>
      </c>
      <c r="K9" s="1"/>
      <c r="L9" s="1">
        <v>621931500</v>
      </c>
      <c r="M9" s="1"/>
    </row>
    <row r="10" spans="1:13" x14ac:dyDescent="0.2">
      <c r="A10" s="1">
        <v>1998</v>
      </c>
      <c r="B10" s="1">
        <v>5987312600</v>
      </c>
      <c r="C10" s="1"/>
      <c r="D10" s="1">
        <v>402803550</v>
      </c>
      <c r="E10" s="1"/>
      <c r="F10" s="1">
        <v>2669985300</v>
      </c>
      <c r="G10" s="1"/>
      <c r="H10" s="1"/>
      <c r="I10" s="1">
        <v>2914523600</v>
      </c>
      <c r="J10" s="1">
        <v>1852400500</v>
      </c>
      <c r="K10" s="1"/>
      <c r="L10" s="1">
        <v>620210500</v>
      </c>
      <c r="M10" s="1"/>
    </row>
    <row r="11" spans="1:13" x14ac:dyDescent="0.2">
      <c r="A11" s="1">
        <v>1999</v>
      </c>
      <c r="B11" s="1">
        <v>6067758600</v>
      </c>
      <c r="C11" s="1"/>
      <c r="D11" s="1">
        <v>412853380</v>
      </c>
      <c r="E11" s="1"/>
      <c r="F11" s="1">
        <v>2724482600</v>
      </c>
      <c r="G11" s="1"/>
      <c r="H11" s="1"/>
      <c r="I11" s="1">
        <v>2930422500</v>
      </c>
      <c r="J11" s="1">
        <v>1855919200</v>
      </c>
      <c r="K11" s="1"/>
      <c r="L11" s="1">
        <v>619190140</v>
      </c>
      <c r="M11" s="1"/>
    </row>
    <row r="12" spans="1:13" x14ac:dyDescent="0.2">
      <c r="A12" s="1">
        <v>2000</v>
      </c>
      <c r="B12" s="1">
        <v>6148899000</v>
      </c>
      <c r="C12" s="1"/>
      <c r="D12" s="1">
        <v>423256640</v>
      </c>
      <c r="E12" s="1"/>
      <c r="F12" s="1">
        <v>2777234700</v>
      </c>
      <c r="G12" s="1"/>
      <c r="H12" s="1"/>
      <c r="I12" s="1">
        <v>2948407600</v>
      </c>
      <c r="J12" s="1">
        <v>1858320100</v>
      </c>
      <c r="K12" s="1"/>
      <c r="L12" s="1">
        <v>619565060</v>
      </c>
      <c r="M12" s="1"/>
    </row>
    <row r="13" spans="1:13" x14ac:dyDescent="0.2">
      <c r="A13" s="1">
        <v>2001</v>
      </c>
      <c r="B13" s="1">
        <v>6230747000</v>
      </c>
      <c r="C13" s="1"/>
      <c r="D13" s="1">
        <v>434405060</v>
      </c>
      <c r="E13" s="1"/>
      <c r="F13" s="1">
        <v>2828510700</v>
      </c>
      <c r="G13" s="1"/>
      <c r="H13" s="1"/>
      <c r="I13" s="1">
        <v>2967831300</v>
      </c>
      <c r="J13" s="1">
        <v>1859114100</v>
      </c>
      <c r="K13" s="1"/>
      <c r="L13" s="1">
        <v>621252100</v>
      </c>
      <c r="M13" s="1"/>
    </row>
    <row r="14" spans="1:13" x14ac:dyDescent="0.2">
      <c r="A14" s="1">
        <v>2002</v>
      </c>
      <c r="B14" s="1">
        <v>6312407600</v>
      </c>
      <c r="C14" s="1"/>
      <c r="D14" s="1">
        <v>445965470</v>
      </c>
      <c r="E14" s="1"/>
      <c r="F14" s="1">
        <v>2878766800</v>
      </c>
      <c r="G14" s="1"/>
      <c r="H14" s="1"/>
      <c r="I14" s="1">
        <v>2987675100</v>
      </c>
      <c r="J14" s="1">
        <v>1858105900</v>
      </c>
      <c r="K14" s="1"/>
      <c r="L14" s="1">
        <v>623777800</v>
      </c>
      <c r="M14" s="1"/>
    </row>
    <row r="15" spans="1:13" x14ac:dyDescent="0.2">
      <c r="A15" s="1">
        <v>2003</v>
      </c>
      <c r="B15" s="1">
        <v>6393898500</v>
      </c>
      <c r="C15" s="1"/>
      <c r="D15" s="1">
        <v>457505060</v>
      </c>
      <c r="E15" s="1"/>
      <c r="F15" s="1">
        <v>2929103000</v>
      </c>
      <c r="G15" s="1"/>
      <c r="H15" s="1"/>
      <c r="I15" s="1">
        <v>3007290000</v>
      </c>
      <c r="J15" s="1">
        <v>1857016400</v>
      </c>
      <c r="K15" s="1"/>
      <c r="L15" s="1">
        <v>627026500</v>
      </c>
      <c r="M15" s="1"/>
    </row>
    <row r="16" spans="1:13" x14ac:dyDescent="0.2">
      <c r="A16" s="1">
        <v>2004</v>
      </c>
      <c r="B16" s="1">
        <v>6475751400</v>
      </c>
      <c r="C16" s="1"/>
      <c r="D16" s="1">
        <v>468899500</v>
      </c>
      <c r="E16" s="1"/>
      <c r="F16" s="1">
        <v>2981687800</v>
      </c>
      <c r="G16" s="1"/>
      <c r="H16" s="1"/>
      <c r="I16" s="1">
        <v>3025164300</v>
      </c>
      <c r="J16" s="1">
        <v>1856051100</v>
      </c>
      <c r="K16" s="1"/>
      <c r="L16" s="1">
        <v>630788860</v>
      </c>
      <c r="M16" s="1"/>
    </row>
    <row r="17" spans="1:13" x14ac:dyDescent="0.2">
      <c r="A17" s="1">
        <v>2005</v>
      </c>
      <c r="B17" s="1">
        <v>6558176000</v>
      </c>
      <c r="C17" s="1"/>
      <c r="D17" s="1">
        <v>480330100</v>
      </c>
      <c r="E17" s="1"/>
      <c r="F17" s="1">
        <v>3036615000</v>
      </c>
      <c r="G17" s="1"/>
      <c r="H17" s="1"/>
      <c r="I17" s="1">
        <v>3041231000</v>
      </c>
      <c r="J17" s="1">
        <v>1854493400</v>
      </c>
      <c r="K17" s="1"/>
      <c r="L17" s="1">
        <v>634207170</v>
      </c>
      <c r="M17" s="1"/>
    </row>
    <row r="18" spans="1:13" x14ac:dyDescent="0.2">
      <c r="A18" s="1">
        <v>2006</v>
      </c>
      <c r="B18" s="1">
        <v>6641416000</v>
      </c>
      <c r="C18" s="1"/>
      <c r="D18" s="1">
        <v>491770530</v>
      </c>
      <c r="E18" s="1"/>
      <c r="F18" s="1">
        <v>3093556700</v>
      </c>
      <c r="G18" s="1"/>
      <c r="H18" s="1"/>
      <c r="I18" s="1">
        <v>3056088800</v>
      </c>
      <c r="J18" s="1">
        <v>1855443100</v>
      </c>
      <c r="K18" s="1"/>
      <c r="L18" s="1">
        <v>637556900</v>
      </c>
      <c r="M18" s="1"/>
    </row>
    <row r="19" spans="1:13" x14ac:dyDescent="0.2">
      <c r="A19" s="1">
        <v>2007</v>
      </c>
      <c r="B19" s="1">
        <v>6725948400</v>
      </c>
      <c r="C19" s="1"/>
      <c r="D19" s="1">
        <v>502638530</v>
      </c>
      <c r="E19" s="1"/>
      <c r="F19" s="1">
        <v>3153483800</v>
      </c>
      <c r="G19" s="1"/>
      <c r="H19" s="1"/>
      <c r="I19" s="1">
        <v>3069826300</v>
      </c>
      <c r="J19" s="1">
        <v>1860798000</v>
      </c>
      <c r="K19" s="1"/>
      <c r="L19" s="1">
        <v>642225150</v>
      </c>
      <c r="M19" s="1"/>
    </row>
    <row r="20" spans="1:13" x14ac:dyDescent="0.2">
      <c r="A20" s="1">
        <v>2008</v>
      </c>
      <c r="B20" s="1">
        <v>6811597300</v>
      </c>
      <c r="C20" s="1"/>
      <c r="D20" s="1">
        <v>512993150</v>
      </c>
      <c r="E20" s="1"/>
      <c r="F20" s="1">
        <v>3214307600</v>
      </c>
      <c r="G20" s="1"/>
      <c r="H20" s="1"/>
      <c r="I20" s="1">
        <v>3084296700</v>
      </c>
      <c r="J20" s="1">
        <v>1869153500</v>
      </c>
      <c r="K20" s="1"/>
      <c r="L20" s="1">
        <v>648366200</v>
      </c>
      <c r="M20" s="1"/>
    </row>
    <row r="21" spans="1:13" x14ac:dyDescent="0.2">
      <c r="A21" s="1">
        <v>2009</v>
      </c>
      <c r="B21" s="1">
        <v>6898306000</v>
      </c>
      <c r="C21" s="1"/>
      <c r="D21" s="1">
        <v>523591400</v>
      </c>
      <c r="E21" s="1"/>
      <c r="F21" s="1">
        <v>3275078700</v>
      </c>
      <c r="G21" s="1"/>
      <c r="H21" s="1"/>
      <c r="I21" s="1">
        <v>3099635700</v>
      </c>
      <c r="J21" s="1">
        <v>1879595500</v>
      </c>
      <c r="K21" s="1"/>
      <c r="L21" s="1">
        <v>655241900</v>
      </c>
      <c r="M21" s="1"/>
    </row>
    <row r="22" spans="1:13" x14ac:dyDescent="0.2">
      <c r="A22" s="1">
        <v>2010</v>
      </c>
      <c r="B22" s="1">
        <v>6985603000</v>
      </c>
      <c r="C22" s="1"/>
      <c r="D22" s="1">
        <v>534611520</v>
      </c>
      <c r="E22" s="1"/>
      <c r="F22" s="1">
        <v>3337210600</v>
      </c>
      <c r="G22" s="1"/>
      <c r="H22" s="1"/>
      <c r="I22" s="1">
        <v>3113781000</v>
      </c>
      <c r="J22" s="1">
        <v>1891103200</v>
      </c>
      <c r="K22" s="1"/>
      <c r="L22" s="1">
        <v>661999800</v>
      </c>
      <c r="M22" s="1"/>
    </row>
    <row r="23" spans="1:13" x14ac:dyDescent="0.2">
      <c r="A23" s="1">
        <v>2011</v>
      </c>
      <c r="B23" s="1">
        <v>7073125400</v>
      </c>
      <c r="C23" s="1"/>
      <c r="D23" s="1">
        <v>547482000</v>
      </c>
      <c r="E23" s="1"/>
      <c r="F23" s="1">
        <v>3399429000</v>
      </c>
      <c r="G23" s="1"/>
      <c r="H23" s="1"/>
      <c r="I23" s="1">
        <v>3126214100</v>
      </c>
      <c r="J23" s="1">
        <v>1903771600</v>
      </c>
      <c r="K23" s="1"/>
      <c r="L23" s="1">
        <v>668509440</v>
      </c>
      <c r="M23" s="1"/>
    </row>
    <row r="24" spans="1:13" x14ac:dyDescent="0.2">
      <c r="A24" s="1">
        <v>2012</v>
      </c>
      <c r="B24" s="1">
        <v>7161698000</v>
      </c>
      <c r="C24" s="1"/>
      <c r="D24" s="1">
        <v>563034240</v>
      </c>
      <c r="E24" s="1"/>
      <c r="F24" s="1">
        <v>3460965600</v>
      </c>
      <c r="G24" s="1"/>
      <c r="H24" s="1"/>
      <c r="I24" s="1">
        <v>3137698300</v>
      </c>
      <c r="J24" s="1">
        <v>1918554800</v>
      </c>
      <c r="K24" s="1"/>
      <c r="L24" s="1">
        <v>675141100</v>
      </c>
      <c r="M24" s="1"/>
    </row>
    <row r="25" spans="1:13" x14ac:dyDescent="0.2">
      <c r="A25" s="1">
        <v>2013</v>
      </c>
      <c r="B25" s="1">
        <v>7250593300</v>
      </c>
      <c r="C25" s="1"/>
      <c r="D25" s="1">
        <v>580272700</v>
      </c>
      <c r="E25" s="1"/>
      <c r="F25" s="1">
        <v>3521104000</v>
      </c>
      <c r="G25" s="1"/>
      <c r="H25" s="1"/>
      <c r="I25" s="1">
        <v>3149216800</v>
      </c>
      <c r="J25" s="1">
        <v>1934434600</v>
      </c>
      <c r="K25" s="1"/>
      <c r="L25" s="1">
        <v>680779600</v>
      </c>
      <c r="M25" s="1"/>
    </row>
    <row r="26" spans="1:13" x14ac:dyDescent="0.2">
      <c r="A26" s="1">
        <v>2014</v>
      </c>
      <c r="B26" s="1">
        <v>7339013600</v>
      </c>
      <c r="C26" s="1"/>
      <c r="D26" s="1">
        <v>599151740</v>
      </c>
      <c r="E26" s="1"/>
      <c r="F26" s="1">
        <v>3579596800</v>
      </c>
      <c r="G26" s="1"/>
      <c r="H26" s="1"/>
      <c r="I26" s="1">
        <v>3160265000</v>
      </c>
      <c r="J26" s="1">
        <v>1950067700</v>
      </c>
      <c r="K26" s="1"/>
      <c r="L26" s="1">
        <v>684753000</v>
      </c>
      <c r="M26" s="1"/>
    </row>
    <row r="27" spans="1:13" x14ac:dyDescent="0.2">
      <c r="A27" s="1">
        <v>2015</v>
      </c>
      <c r="B27" s="1">
        <v>7426597400</v>
      </c>
      <c r="C27" s="1"/>
      <c r="D27" s="1">
        <v>619720700</v>
      </c>
      <c r="E27" s="1"/>
      <c r="F27" s="1">
        <v>3637138400</v>
      </c>
      <c r="G27" s="1"/>
      <c r="H27" s="1"/>
      <c r="I27" s="1">
        <v>3169738200</v>
      </c>
      <c r="J27" s="1">
        <v>1964306700</v>
      </c>
      <c r="K27" s="1"/>
      <c r="L27" s="1">
        <v>687534000</v>
      </c>
      <c r="M27" s="1"/>
    </row>
    <row r="28" spans="1:13" x14ac:dyDescent="0.2">
      <c r="A28" s="1">
        <v>2016</v>
      </c>
      <c r="B28" s="1">
        <v>7513474000</v>
      </c>
      <c r="C28" s="1"/>
      <c r="D28" s="1">
        <v>641635900</v>
      </c>
      <c r="E28" s="1"/>
      <c r="F28" s="1">
        <v>3690988500</v>
      </c>
      <c r="G28" s="1"/>
      <c r="H28" s="1"/>
      <c r="I28" s="1">
        <v>3180850000</v>
      </c>
      <c r="J28" s="1">
        <v>1977518000</v>
      </c>
      <c r="K28" s="1"/>
      <c r="L28" s="1">
        <v>689597950</v>
      </c>
      <c r="M28" s="1"/>
    </row>
    <row r="29" spans="1:13" x14ac:dyDescent="0.2">
      <c r="A29" s="1">
        <v>2017</v>
      </c>
      <c r="B29" s="1">
        <v>7599822300</v>
      </c>
      <c r="C29" s="1"/>
      <c r="D29" s="1">
        <v>665043400</v>
      </c>
      <c r="E29" s="1"/>
      <c r="F29" s="1">
        <v>3739468800</v>
      </c>
      <c r="G29" s="1"/>
      <c r="H29" s="1"/>
      <c r="I29" s="1">
        <v>3195310300</v>
      </c>
      <c r="J29" s="1">
        <v>1990610400</v>
      </c>
      <c r="K29" s="1"/>
      <c r="L29" s="1">
        <v>690360700</v>
      </c>
      <c r="M29" s="1"/>
    </row>
    <row r="30" spans="1:13" x14ac:dyDescent="0.2">
      <c r="A30" s="1">
        <v>2018</v>
      </c>
      <c r="B30" s="1">
        <v>7683790000</v>
      </c>
      <c r="C30" s="1"/>
      <c r="D30" s="1">
        <v>689432900</v>
      </c>
      <c r="E30" s="1"/>
      <c r="F30" s="1">
        <v>3785185800</v>
      </c>
      <c r="G30" s="1"/>
      <c r="H30" s="1"/>
      <c r="I30" s="1">
        <v>3209171200</v>
      </c>
      <c r="J30" s="1">
        <v>2001436500</v>
      </c>
      <c r="K30" s="1"/>
      <c r="L30" s="1">
        <v>688660400</v>
      </c>
      <c r="M30" s="1"/>
    </row>
    <row r="31" spans="1:13" x14ac:dyDescent="0.2">
      <c r="A31" s="1">
        <v>2019</v>
      </c>
      <c r="B31" s="1">
        <v>7764951000</v>
      </c>
      <c r="C31" s="1"/>
      <c r="D31" s="1">
        <v>714652160</v>
      </c>
      <c r="E31" s="1"/>
      <c r="F31" s="1">
        <v>3829023200</v>
      </c>
      <c r="G31" s="1"/>
      <c r="H31" s="1"/>
      <c r="I31" s="1">
        <v>3221275600</v>
      </c>
      <c r="J31" s="1">
        <v>2009205500</v>
      </c>
      <c r="K31" s="1"/>
      <c r="L31" s="1">
        <v>684872600</v>
      </c>
      <c r="M31" s="1"/>
    </row>
    <row r="32" spans="1:13" x14ac:dyDescent="0.2">
      <c r="A32" s="1">
        <v>2020</v>
      </c>
      <c r="B32" s="1">
        <v>7840953000</v>
      </c>
      <c r="C32" s="1"/>
      <c r="D32" s="1">
        <v>739477570</v>
      </c>
      <c r="E32" s="1"/>
      <c r="F32" s="1">
        <v>3870200600</v>
      </c>
      <c r="G32" s="1"/>
      <c r="H32" s="1"/>
      <c r="I32" s="1">
        <v>3231274800</v>
      </c>
      <c r="J32" s="1">
        <v>2013738800</v>
      </c>
      <c r="K32" s="1"/>
      <c r="L32" s="1">
        <v>679146200</v>
      </c>
      <c r="M32" s="1"/>
    </row>
    <row r="33" spans="1:13" x14ac:dyDescent="0.2">
      <c r="A33" s="1">
        <v>2021</v>
      </c>
      <c r="B33" s="1">
        <v>7909295000</v>
      </c>
      <c r="C33" s="1"/>
      <c r="D33" s="1">
        <v>761272600</v>
      </c>
      <c r="E33" s="1"/>
      <c r="F33" s="1">
        <v>3908741600</v>
      </c>
      <c r="G33" s="1"/>
      <c r="H33" s="1"/>
      <c r="I33" s="1">
        <v>3239281000</v>
      </c>
      <c r="J33" s="1">
        <v>2015023400</v>
      </c>
      <c r="K33" s="1"/>
      <c r="L33" s="1">
        <v>671477300</v>
      </c>
      <c r="M33" s="1"/>
    </row>
    <row r="34" spans="1:13" x14ac:dyDescent="0.2">
      <c r="A34" s="1">
        <v>2022</v>
      </c>
      <c r="B34" s="1"/>
      <c r="C34" s="1">
        <v>7975105000</v>
      </c>
      <c r="D34" s="1"/>
      <c r="E34" s="1">
        <v>782998660</v>
      </c>
      <c r="F34" s="1"/>
      <c r="G34" s="1">
        <v>3945297700</v>
      </c>
      <c r="H34" s="1">
        <v>3246808800</v>
      </c>
      <c r="I34" s="1"/>
      <c r="J34" s="1"/>
      <c r="K34" s="1">
        <v>2014015500</v>
      </c>
      <c r="L34" s="1"/>
      <c r="M34" s="1">
        <v>663106300</v>
      </c>
    </row>
    <row r="35" spans="1:13" x14ac:dyDescent="0.2">
      <c r="A35" s="1">
        <v>2023</v>
      </c>
      <c r="B35" s="1"/>
      <c r="C35" s="1">
        <v>8045311500</v>
      </c>
      <c r="D35" s="1"/>
      <c r="E35" s="1">
        <v>807790300</v>
      </c>
      <c r="F35" s="1"/>
      <c r="G35" s="1">
        <v>3983010600</v>
      </c>
      <c r="H35" s="1">
        <v>3254510600</v>
      </c>
      <c r="I35" s="1"/>
      <c r="J35" s="1"/>
      <c r="K35" s="1">
        <v>2011315800</v>
      </c>
      <c r="L35" s="1"/>
      <c r="M35" s="1">
        <v>656640200</v>
      </c>
    </row>
    <row r="36" spans="1:13" x14ac:dyDescent="0.2">
      <c r="A36" s="1">
        <v>2024</v>
      </c>
      <c r="B36" s="1"/>
      <c r="C36" s="1">
        <v>8118835700</v>
      </c>
      <c r="D36" s="1"/>
      <c r="E36" s="1">
        <v>832898200</v>
      </c>
      <c r="F36" s="1"/>
      <c r="G36" s="1">
        <v>4023748600</v>
      </c>
      <c r="H36" s="1">
        <v>3262189000</v>
      </c>
      <c r="I36" s="1"/>
      <c r="J36" s="1"/>
      <c r="K36" s="1">
        <v>2007474700</v>
      </c>
      <c r="L36" s="1"/>
      <c r="M36" s="1">
        <v>652672200</v>
      </c>
    </row>
    <row r="37" spans="1:13" x14ac:dyDescent="0.2">
      <c r="A37" s="1">
        <v>2025</v>
      </c>
      <c r="B37" s="1"/>
      <c r="C37" s="1">
        <v>8191988000</v>
      </c>
      <c r="D37" s="1"/>
      <c r="E37" s="1">
        <v>857236700</v>
      </c>
      <c r="F37" s="1"/>
      <c r="G37" s="1">
        <v>4065967400</v>
      </c>
      <c r="H37" s="1">
        <v>3268784400</v>
      </c>
      <c r="I37" s="1"/>
      <c r="J37" s="1"/>
      <c r="K37" s="1">
        <v>2002976900</v>
      </c>
      <c r="L37" s="1"/>
      <c r="M37" s="1">
        <v>651054000</v>
      </c>
    </row>
    <row r="38" spans="1:13" x14ac:dyDescent="0.2">
      <c r="A38" s="1">
        <v>2026</v>
      </c>
      <c r="B38" s="1"/>
      <c r="C38" s="1">
        <v>8264364500</v>
      </c>
      <c r="D38" s="1"/>
      <c r="E38" s="1">
        <v>881370100</v>
      </c>
      <c r="F38" s="1"/>
      <c r="G38" s="1">
        <v>4108433000</v>
      </c>
      <c r="H38" s="1">
        <v>3274561500</v>
      </c>
      <c r="I38" s="1"/>
      <c r="J38" s="1"/>
      <c r="K38" s="1">
        <v>1997994600</v>
      </c>
      <c r="L38" s="1"/>
      <c r="M38" s="1">
        <v>651616900</v>
      </c>
    </row>
    <row r="39" spans="1:13" x14ac:dyDescent="0.2">
      <c r="A39" s="1">
        <v>2027</v>
      </c>
      <c r="B39" s="1"/>
      <c r="C39" s="1">
        <v>8335977500</v>
      </c>
      <c r="D39" s="1"/>
      <c r="E39" s="1">
        <v>908756740</v>
      </c>
      <c r="F39" s="1"/>
      <c r="G39" s="1">
        <v>4146808600</v>
      </c>
      <c r="H39" s="1">
        <v>3280412400</v>
      </c>
      <c r="I39" s="1"/>
      <c r="J39" s="1"/>
      <c r="K39" s="1">
        <v>1991809200</v>
      </c>
      <c r="L39" s="1"/>
      <c r="M39" s="1">
        <v>652986560</v>
      </c>
    </row>
    <row r="40" spans="1:13" x14ac:dyDescent="0.2">
      <c r="A40" s="1">
        <v>2028</v>
      </c>
      <c r="B40" s="1"/>
      <c r="C40" s="1">
        <v>8406829000</v>
      </c>
      <c r="D40" s="1"/>
      <c r="E40" s="1">
        <v>942282240</v>
      </c>
      <c r="F40" s="1"/>
      <c r="G40" s="1">
        <v>4178474500</v>
      </c>
      <c r="H40" s="1">
        <v>3286072300</v>
      </c>
      <c r="I40" s="1"/>
      <c r="J40" s="1"/>
      <c r="K40" s="1">
        <v>1985183100</v>
      </c>
      <c r="L40" s="1"/>
      <c r="M40" s="1">
        <v>654451800</v>
      </c>
    </row>
    <row r="41" spans="1:13" x14ac:dyDescent="0.2">
      <c r="A41" s="1">
        <v>2029</v>
      </c>
      <c r="B41" s="1"/>
      <c r="C41" s="1">
        <v>8476889600</v>
      </c>
      <c r="D41" s="1"/>
      <c r="E41" s="1">
        <v>977087200</v>
      </c>
      <c r="F41" s="1"/>
      <c r="G41" s="1">
        <v>4208661000</v>
      </c>
      <c r="H41" s="1">
        <v>3291141000</v>
      </c>
      <c r="I41" s="1"/>
      <c r="J41" s="1"/>
      <c r="K41" s="1">
        <v>1978964200</v>
      </c>
      <c r="L41" s="1"/>
      <c r="M41" s="1">
        <v>655935550</v>
      </c>
    </row>
    <row r="42" spans="1:13" x14ac:dyDescent="0.2">
      <c r="A42" s="1">
        <v>2030</v>
      </c>
      <c r="B42" s="1"/>
      <c r="C42" s="1">
        <v>8546141000</v>
      </c>
      <c r="D42" s="1"/>
      <c r="E42" s="1">
        <v>1010511400</v>
      </c>
      <c r="F42" s="1"/>
      <c r="G42" s="1">
        <v>4240191700</v>
      </c>
      <c r="H42" s="1">
        <v>3295438300</v>
      </c>
      <c r="I42" s="1"/>
      <c r="J42" s="1"/>
      <c r="K42" s="1">
        <v>1973237000</v>
      </c>
      <c r="L42" s="1"/>
      <c r="M42" s="1">
        <v>657495230</v>
      </c>
    </row>
    <row r="43" spans="1:13" x14ac:dyDescent="0.2">
      <c r="A43" s="1">
        <v>2031</v>
      </c>
      <c r="B43" s="1"/>
      <c r="C43" s="1">
        <v>8614533000</v>
      </c>
      <c r="D43" s="1"/>
      <c r="E43" s="1">
        <v>1043091400</v>
      </c>
      <c r="F43" s="1"/>
      <c r="G43" s="1">
        <v>4272568000</v>
      </c>
      <c r="H43" s="1">
        <v>3298873000</v>
      </c>
      <c r="I43" s="1"/>
      <c r="J43" s="1"/>
      <c r="K43" s="1">
        <v>1967816100</v>
      </c>
      <c r="L43" s="1"/>
      <c r="M43" s="1">
        <v>659105900</v>
      </c>
    </row>
    <row r="44" spans="1:13" x14ac:dyDescent="0.2">
      <c r="A44" s="1">
        <v>2032</v>
      </c>
      <c r="B44" s="1"/>
      <c r="C44" s="1">
        <v>8682092000</v>
      </c>
      <c r="D44" s="1"/>
      <c r="E44" s="1">
        <v>1074499000</v>
      </c>
      <c r="F44" s="1"/>
      <c r="G44" s="1">
        <v>4306562600</v>
      </c>
      <c r="H44" s="1">
        <v>3301030400</v>
      </c>
      <c r="I44" s="1"/>
      <c r="J44" s="1"/>
      <c r="K44" s="1">
        <v>1962602100</v>
      </c>
      <c r="L44" s="1"/>
      <c r="M44" s="1">
        <v>660786500</v>
      </c>
    </row>
    <row r="45" spans="1:13" x14ac:dyDescent="0.2">
      <c r="A45" s="1">
        <v>2033</v>
      </c>
      <c r="B45" s="1"/>
      <c r="C45" s="1">
        <v>8748799000</v>
      </c>
      <c r="D45" s="1"/>
      <c r="E45" s="1">
        <v>1107104600</v>
      </c>
      <c r="F45" s="1"/>
      <c r="G45" s="1">
        <v>4339968000</v>
      </c>
      <c r="H45" s="1">
        <v>3301726200</v>
      </c>
      <c r="I45" s="1"/>
      <c r="J45" s="1"/>
      <c r="K45" s="1">
        <v>1959464800</v>
      </c>
      <c r="L45" s="1"/>
      <c r="M45" s="1">
        <v>662514900</v>
      </c>
    </row>
    <row r="46" spans="1:13" x14ac:dyDescent="0.2">
      <c r="A46" s="1">
        <v>2034</v>
      </c>
      <c r="B46" s="1"/>
      <c r="C46" s="1">
        <v>8814576000</v>
      </c>
      <c r="D46" s="1"/>
      <c r="E46" s="1">
        <v>1141035000</v>
      </c>
      <c r="F46" s="1"/>
      <c r="G46" s="1">
        <v>4372247600</v>
      </c>
      <c r="H46" s="1">
        <v>3301292300</v>
      </c>
      <c r="I46" s="1"/>
      <c r="J46" s="1"/>
      <c r="K46" s="1">
        <v>1958827000</v>
      </c>
      <c r="L46" s="1"/>
      <c r="M46" s="1">
        <v>664241150</v>
      </c>
    </row>
    <row r="47" spans="1:13" x14ac:dyDescent="0.2">
      <c r="A47" s="1">
        <v>2035</v>
      </c>
      <c r="B47" s="1"/>
      <c r="C47" s="1">
        <v>8879398000</v>
      </c>
      <c r="D47" s="1"/>
      <c r="E47" s="1">
        <v>1174988700</v>
      </c>
      <c r="F47" s="1"/>
      <c r="G47" s="1">
        <v>4404104700</v>
      </c>
      <c r="H47" s="1">
        <v>3300304000</v>
      </c>
      <c r="I47" s="1"/>
      <c r="J47" s="1"/>
      <c r="K47" s="1">
        <v>1960622200</v>
      </c>
      <c r="L47" s="1"/>
      <c r="M47" s="1">
        <v>665965630</v>
      </c>
    </row>
    <row r="48" spans="1:13" x14ac:dyDescent="0.2">
      <c r="A48" s="1">
        <v>2036</v>
      </c>
      <c r="B48" s="1"/>
      <c r="C48" s="1">
        <v>8943206000</v>
      </c>
      <c r="D48" s="1"/>
      <c r="E48" s="1">
        <v>1208616000</v>
      </c>
      <c r="F48" s="1"/>
      <c r="G48" s="1">
        <v>4435702300</v>
      </c>
      <c r="H48" s="1">
        <v>3298888700</v>
      </c>
      <c r="I48" s="1"/>
      <c r="J48" s="1"/>
      <c r="K48" s="1">
        <v>1964641000</v>
      </c>
      <c r="L48" s="1"/>
      <c r="M48" s="1">
        <v>667668400</v>
      </c>
    </row>
    <row r="49" spans="1:13" x14ac:dyDescent="0.2">
      <c r="A49" s="1">
        <v>2037</v>
      </c>
      <c r="B49" s="1"/>
      <c r="C49" s="1">
        <v>9006027000</v>
      </c>
      <c r="D49" s="1"/>
      <c r="E49" s="1">
        <v>1240875000</v>
      </c>
      <c r="F49" s="1"/>
      <c r="G49" s="1">
        <v>4468861000</v>
      </c>
      <c r="H49" s="1">
        <v>3296290300</v>
      </c>
      <c r="I49" s="1"/>
      <c r="J49" s="1"/>
      <c r="K49" s="1">
        <v>1969478300</v>
      </c>
      <c r="L49" s="1"/>
      <c r="M49" s="1">
        <v>669317100</v>
      </c>
    </row>
    <row r="50" spans="1:13" x14ac:dyDescent="0.2">
      <c r="A50" s="1">
        <v>2038</v>
      </c>
      <c r="B50" s="1"/>
      <c r="C50" s="1">
        <v>9067889000</v>
      </c>
      <c r="D50" s="1"/>
      <c r="E50" s="1">
        <v>1271997700</v>
      </c>
      <c r="F50" s="1"/>
      <c r="G50" s="1">
        <v>4502609000</v>
      </c>
      <c r="H50" s="1">
        <v>3293282800</v>
      </c>
      <c r="I50" s="1"/>
      <c r="J50" s="1"/>
      <c r="K50" s="1">
        <v>1974439800</v>
      </c>
      <c r="L50" s="1"/>
      <c r="M50" s="1">
        <v>670946200</v>
      </c>
    </row>
    <row r="51" spans="1:13" x14ac:dyDescent="0.2">
      <c r="A51" s="1">
        <v>2039</v>
      </c>
      <c r="B51" s="1"/>
      <c r="C51" s="1">
        <v>9128661000</v>
      </c>
      <c r="D51" s="1"/>
      <c r="E51" s="1">
        <v>1301866200</v>
      </c>
      <c r="F51" s="1"/>
      <c r="G51" s="1">
        <v>4536215600</v>
      </c>
      <c r="H51" s="1">
        <v>3290579500</v>
      </c>
      <c r="I51" s="1"/>
      <c r="J51" s="1"/>
      <c r="K51" s="1">
        <v>1979320600</v>
      </c>
      <c r="L51" s="1"/>
      <c r="M51" s="1">
        <v>672478600</v>
      </c>
    </row>
    <row r="52" spans="1:13" x14ac:dyDescent="0.2">
      <c r="A52" s="1">
        <v>2040</v>
      </c>
      <c r="B52" s="1"/>
      <c r="C52" s="1">
        <v>9188251000</v>
      </c>
      <c r="D52" s="1"/>
      <c r="E52" s="1">
        <v>1329771500</v>
      </c>
      <c r="F52" s="1"/>
      <c r="G52" s="1">
        <v>4570306000</v>
      </c>
      <c r="H52" s="1">
        <v>3288172800</v>
      </c>
      <c r="I52" s="1"/>
      <c r="J52" s="1"/>
      <c r="K52" s="1">
        <v>1984084000</v>
      </c>
      <c r="L52" s="1"/>
      <c r="M52" s="1">
        <v>673820160</v>
      </c>
    </row>
    <row r="53" spans="1:13" x14ac:dyDescent="0.2">
      <c r="A53" s="1">
        <v>2041</v>
      </c>
      <c r="B53" s="1"/>
      <c r="C53" s="1">
        <v>9246673000</v>
      </c>
      <c r="D53" s="1"/>
      <c r="E53" s="1">
        <v>1356090600</v>
      </c>
      <c r="F53" s="1"/>
      <c r="G53" s="1">
        <v>4604675000</v>
      </c>
      <c r="H53" s="1">
        <v>3285907700</v>
      </c>
      <c r="I53" s="1"/>
      <c r="J53" s="1"/>
      <c r="K53" s="1">
        <v>1988736900</v>
      </c>
      <c r="L53" s="1"/>
      <c r="M53" s="1">
        <v>675019900</v>
      </c>
    </row>
    <row r="54" spans="1:13" x14ac:dyDescent="0.2">
      <c r="A54" s="1">
        <v>2042</v>
      </c>
      <c r="B54" s="1"/>
      <c r="C54" s="1">
        <v>9303897000</v>
      </c>
      <c r="D54" s="1"/>
      <c r="E54" s="1">
        <v>1381298400</v>
      </c>
      <c r="F54" s="1"/>
      <c r="G54" s="1">
        <v>4639019500</v>
      </c>
      <c r="H54" s="1">
        <v>3283579000</v>
      </c>
      <c r="I54" s="1"/>
      <c r="J54" s="1"/>
      <c r="K54" s="1">
        <v>1993193000</v>
      </c>
      <c r="L54" s="1"/>
      <c r="M54" s="1">
        <v>676004000</v>
      </c>
    </row>
    <row r="55" spans="1:13" x14ac:dyDescent="0.2">
      <c r="A55" s="1">
        <v>2043</v>
      </c>
      <c r="B55" s="1"/>
      <c r="C55" s="1">
        <v>9359836000</v>
      </c>
      <c r="D55" s="1"/>
      <c r="E55" s="1">
        <v>1405960200</v>
      </c>
      <c r="F55" s="1"/>
      <c r="G55" s="1">
        <v>4670914000</v>
      </c>
      <c r="H55" s="1">
        <v>3282962400</v>
      </c>
      <c r="I55" s="1"/>
      <c r="J55" s="1"/>
      <c r="K55" s="1">
        <v>1997339800</v>
      </c>
      <c r="L55" s="1"/>
      <c r="M55" s="1">
        <v>676648450</v>
      </c>
    </row>
    <row r="56" spans="1:13" x14ac:dyDescent="0.2">
      <c r="A56" s="1">
        <v>2044</v>
      </c>
      <c r="B56" s="1"/>
      <c r="C56" s="1">
        <v>9414408000</v>
      </c>
      <c r="D56" s="1"/>
      <c r="E56" s="1">
        <v>1431564700</v>
      </c>
      <c r="F56" s="1"/>
      <c r="G56" s="1">
        <v>4698403000</v>
      </c>
      <c r="H56" s="1">
        <v>3284441000</v>
      </c>
      <c r="I56" s="1"/>
      <c r="J56" s="1"/>
      <c r="K56" s="1">
        <v>2001086600</v>
      </c>
      <c r="L56" s="1"/>
      <c r="M56" s="1">
        <v>676989440</v>
      </c>
    </row>
    <row r="57" spans="1:13" x14ac:dyDescent="0.2">
      <c r="A57" s="1">
        <v>2045</v>
      </c>
      <c r="B57" s="1"/>
      <c r="C57" s="1">
        <v>9467544000</v>
      </c>
      <c r="D57" s="1"/>
      <c r="E57" s="1">
        <v>1458612600</v>
      </c>
      <c r="F57" s="1"/>
      <c r="G57" s="1">
        <v>4721071600</v>
      </c>
      <c r="H57" s="1">
        <v>3287859500</v>
      </c>
      <c r="I57" s="1"/>
      <c r="J57" s="1"/>
      <c r="K57" s="1">
        <v>2004344400</v>
      </c>
      <c r="L57" s="1"/>
      <c r="M57" s="1">
        <v>677030800</v>
      </c>
    </row>
    <row r="58" spans="1:13" x14ac:dyDescent="0.2">
      <c r="A58" s="1">
        <v>2046</v>
      </c>
      <c r="B58" s="1"/>
      <c r="C58" s="1">
        <v>9519191000</v>
      </c>
      <c r="D58" s="1"/>
      <c r="E58" s="1">
        <v>1486724000</v>
      </c>
      <c r="F58" s="1"/>
      <c r="G58" s="1">
        <v>4739487000</v>
      </c>
      <c r="H58" s="1">
        <v>3292979500</v>
      </c>
      <c r="I58" s="1"/>
      <c r="J58" s="1"/>
      <c r="K58" s="1">
        <v>2007064200</v>
      </c>
      <c r="L58" s="1"/>
      <c r="M58" s="1">
        <v>676695500</v>
      </c>
    </row>
    <row r="59" spans="1:13" x14ac:dyDescent="0.2">
      <c r="A59" s="1">
        <v>2047</v>
      </c>
      <c r="B59" s="1"/>
      <c r="C59" s="1">
        <v>9569298000</v>
      </c>
      <c r="D59" s="1"/>
      <c r="E59" s="1">
        <v>1516061600</v>
      </c>
      <c r="F59" s="1"/>
      <c r="G59" s="1">
        <v>4754928000</v>
      </c>
      <c r="H59" s="1">
        <v>3298308400</v>
      </c>
      <c r="I59" s="1"/>
      <c r="J59" s="1"/>
      <c r="K59" s="1">
        <v>2009123500</v>
      </c>
      <c r="L59" s="1"/>
      <c r="M59" s="1">
        <v>675966660</v>
      </c>
    </row>
    <row r="60" spans="1:13" x14ac:dyDescent="0.2">
      <c r="A60" s="1">
        <v>2048</v>
      </c>
      <c r="B60" s="1"/>
      <c r="C60" s="1">
        <v>9617775000</v>
      </c>
      <c r="D60" s="1"/>
      <c r="E60" s="1">
        <v>1545121800</v>
      </c>
      <c r="F60" s="1"/>
      <c r="G60" s="1">
        <v>4769642000</v>
      </c>
      <c r="H60" s="1">
        <v>3303010300</v>
      </c>
      <c r="I60" s="1"/>
      <c r="J60" s="1"/>
      <c r="K60" s="1">
        <v>2010413000</v>
      </c>
      <c r="L60" s="1"/>
      <c r="M60" s="1">
        <v>674827000</v>
      </c>
    </row>
    <row r="61" spans="1:13" x14ac:dyDescent="0.2">
      <c r="A61" s="1">
        <v>2049</v>
      </c>
      <c r="B61" s="1"/>
      <c r="C61" s="1">
        <v>9664516000</v>
      </c>
      <c r="D61" s="1"/>
      <c r="E61" s="1">
        <v>1573557800</v>
      </c>
      <c r="F61" s="1"/>
      <c r="G61" s="1">
        <v>4784078300</v>
      </c>
      <c r="H61" s="1">
        <v>3306880000</v>
      </c>
      <c r="I61" s="1"/>
      <c r="J61" s="1"/>
      <c r="K61" s="1">
        <v>2010853000</v>
      </c>
      <c r="L61" s="1"/>
      <c r="M61" s="1">
        <v>673236500</v>
      </c>
    </row>
    <row r="62" spans="1:13" x14ac:dyDescent="0.2">
      <c r="A62" s="1">
        <v>2050</v>
      </c>
      <c r="B62" s="1"/>
      <c r="C62" s="1">
        <v>9709492000</v>
      </c>
      <c r="D62" s="1"/>
      <c r="E62" s="1">
        <v>1602943100</v>
      </c>
      <c r="F62" s="1"/>
      <c r="G62" s="1">
        <v>4796621300</v>
      </c>
      <c r="H62" s="1">
        <v>3309927700</v>
      </c>
      <c r="I62" s="1"/>
      <c r="J62" s="1"/>
      <c r="K62" s="1">
        <v>2010396900</v>
      </c>
      <c r="L62" s="1"/>
      <c r="M62" s="1">
        <v>671237900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Michael Cartmill</cp:lastModifiedBy>
  <dcterms:created xsi:type="dcterms:W3CDTF">2024-06-10T04:01:15Z</dcterms:created>
  <dcterms:modified xsi:type="dcterms:W3CDTF">2024-06-18T08:57:54Z</dcterms:modified>
</cp:coreProperties>
</file>